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6.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8.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9.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0.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1.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ml.chartshape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3.xml" ContentType="application/vnd.openxmlformats-officedocument.drawingml.chartshape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omments3.xml" ContentType="application/vnd.openxmlformats-officedocument.spreadsheetml.comments+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7.xml" ContentType="application/vnd.openxmlformats-officedocument.drawing+xml"/>
  <Override PartName="/xl/comments4.xml" ContentType="application/vnd.openxmlformats-officedocument.spreadsheetml.comments+xml"/>
  <Override PartName="/xl/drawings/drawing18.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Julio\Desktop\CANAL CAPITAL\PLANEACIÓN 2023\MIPG\CARACTERIZACIÓN DE USUARIOS\"/>
    </mc:Choice>
  </mc:AlternateContent>
  <xr:revisionPtr revIDLastSave="0" documentId="13_ncr:1_{AEA0AAFE-02EE-451C-8041-1944038F6F1A}" xr6:coauthVersionLast="47" xr6:coauthVersionMax="47" xr10:uidLastSave="{00000000-0000-0000-0000-000000000000}"/>
  <bookViews>
    <workbookView xWindow="-120" yWindow="-120" windowWidth="20730" windowHeight="11160" xr2:uid="{BB56F376-B9E5-4D61-A0B6-38DD2BF9D996}"/>
  </bookViews>
  <sheets>
    <sheet name="PORTADA" sheetId="2" r:id="rId1"/>
    <sheet name="CIUDADANÍA" sheetId="9" r:id="rId2"/>
    <sheet name="Gráficos Ciudadanía " sheetId="11" r:id="rId3"/>
    <sheet name="CIUDADANÍA (DIGITAL)" sheetId="13" r:id="rId4"/>
    <sheet name="Gráficos C. Digital " sheetId="14" r:id="rId5"/>
    <sheet name="ORGANIZACIONES PRIVADAS " sheetId="15" r:id="rId6"/>
    <sheet name="Gráficos O. Privadas" sheetId="16" r:id="rId7"/>
    <sheet name="ENTIDADES PÚBLICAS" sheetId="17" r:id="rId8"/>
    <sheet name="Gráficas E. Públicas" sheetId="18" r:id="rId9"/>
    <sheet name="COLABORADORES" sheetId="10" r:id="rId10"/>
    <sheet name="Gráficos colaboradores" sheetId="12" r:id="rId11"/>
  </sheets>
  <definedNames>
    <definedName name="_xlnm._FilterDatabase" localSheetId="1" hidden="1">CIUDADANÍA!$T$14:$V$32</definedName>
    <definedName name="_xlnm._FilterDatabase" localSheetId="9" hidden="1">COLABORADORES!$C$10:$I$613</definedName>
    <definedName name="_xlnm._FilterDatabase" localSheetId="7" hidden="1">'ENTIDADES PÚBLICAS'!$B$12:$M$12</definedName>
    <definedName name="_xlnm._FilterDatabase" localSheetId="2" hidden="1">'Gráficos Ciudadanía '!$B$134:$D$154</definedName>
    <definedName name="_xlnm._FilterDatabase" localSheetId="5" hidden="1">'ORGANIZACIONES PRIVADAS '!$A$12:$Z$112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6" i="18" l="1"/>
  <c r="C85" i="18" s="1"/>
  <c r="C84" i="18"/>
  <c r="C81" i="18"/>
  <c r="C80" i="18"/>
  <c r="C79" i="18"/>
  <c r="C78" i="18"/>
  <c r="D75" i="18"/>
  <c r="C70" i="18" s="1"/>
  <c r="C66" i="18"/>
  <c r="C63" i="18"/>
  <c r="C61" i="18"/>
  <c r="C75" i="18" s="1"/>
  <c r="D47" i="18"/>
  <c r="C47" i="18"/>
  <c r="C46" i="18"/>
  <c r="C45" i="18"/>
  <c r="D29" i="18"/>
  <c r="C28" i="18"/>
  <c r="C27" i="18"/>
  <c r="C26" i="18"/>
  <c r="C25" i="18"/>
  <c r="C29" i="18" s="1"/>
  <c r="C24" i="18"/>
  <c r="D11" i="18"/>
  <c r="C10" i="18"/>
  <c r="C9" i="18"/>
  <c r="C7" i="18"/>
  <c r="C6" i="18"/>
  <c r="C5" i="18"/>
  <c r="C11" i="18" s="1"/>
  <c r="B15" i="17"/>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 r="B107" i="17" s="1"/>
  <c r="B108" i="17" s="1"/>
  <c r="B109" i="17" s="1"/>
  <c r="B110" i="17" s="1"/>
  <c r="B111" i="17" s="1"/>
  <c r="B112" i="17" s="1"/>
  <c r="B113" i="17" s="1"/>
  <c r="B114" i="17" s="1"/>
  <c r="B115" i="17" s="1"/>
  <c r="B116" i="17" s="1"/>
  <c r="B117" i="17" s="1"/>
  <c r="B118" i="17" s="1"/>
  <c r="B119" i="17" s="1"/>
  <c r="B120" i="17" s="1"/>
  <c r="B121" i="17" s="1"/>
  <c r="B122" i="17" s="1"/>
  <c r="B123" i="17" s="1"/>
  <c r="B124" i="17" s="1"/>
  <c r="B125" i="17" s="1"/>
  <c r="B126" i="17" s="1"/>
  <c r="B14" i="17"/>
  <c r="D68" i="16"/>
  <c r="C67" i="16"/>
  <c r="C66" i="16"/>
  <c r="C65" i="16"/>
  <c r="C68" i="16" s="1"/>
  <c r="D51" i="16"/>
  <c r="C49" i="16" s="1"/>
  <c r="C50" i="16"/>
  <c r="C48" i="16"/>
  <c r="C47" i="16"/>
  <c r="C46" i="16"/>
  <c r="C51" i="16" s="1"/>
  <c r="D32" i="16"/>
  <c r="C31" i="16" s="1"/>
  <c r="C30" i="16"/>
  <c r="C29" i="16"/>
  <c r="C28" i="16"/>
  <c r="C27" i="16"/>
  <c r="C26" i="16"/>
  <c r="C32" i="16" s="1"/>
  <c r="C11" i="16"/>
  <c r="D8" i="16" s="1"/>
  <c r="D9" i="16"/>
  <c r="D7" i="16"/>
  <c r="D5" i="16"/>
  <c r="C212" i="14"/>
  <c r="C200" i="14"/>
  <c r="C182" i="14"/>
  <c r="C183" i="14" s="1"/>
  <c r="C163" i="14"/>
  <c r="C144" i="14"/>
  <c r="C133" i="14"/>
  <c r="C115" i="14"/>
  <c r="C91" i="14"/>
  <c r="C79" i="14"/>
  <c r="C68" i="14"/>
  <c r="C67" i="14"/>
  <c r="C43" i="14"/>
  <c r="C30" i="14"/>
  <c r="C11" i="14"/>
  <c r="C10" i="14"/>
  <c r="C86" i="18" l="1"/>
  <c r="D6" i="16"/>
  <c r="D11" i="16" s="1"/>
  <c r="D10" i="16"/>
  <c r="D68" i="11" l="1"/>
  <c r="D67" i="11"/>
  <c r="C69" i="11"/>
  <c r="C53" i="11"/>
  <c r="C74" i="12" l="1"/>
  <c r="D73" i="12" s="1"/>
  <c r="C57" i="12"/>
  <c r="D56" i="12" s="1"/>
  <c r="C43" i="12"/>
  <c r="D41" i="12" s="1"/>
  <c r="C23" i="12"/>
  <c r="D21" i="12" s="1"/>
  <c r="C10" i="12"/>
  <c r="D8" i="12" s="1"/>
  <c r="C154" i="11"/>
  <c r="D135" i="11" s="1"/>
  <c r="C132" i="11"/>
  <c r="C108" i="11"/>
  <c r="D107" i="11" s="1"/>
  <c r="C88" i="11"/>
  <c r="D87" i="11" s="1"/>
  <c r="C24" i="11"/>
  <c r="D22" i="11" s="1"/>
  <c r="C6" i="11"/>
  <c r="D5" i="11" s="1"/>
  <c r="D72" i="12" l="1"/>
  <c r="D70" i="12"/>
  <c r="D71" i="12"/>
  <c r="D38" i="12"/>
  <c r="D39" i="12"/>
  <c r="D40" i="12"/>
  <c r="D42" i="12"/>
  <c r="D22" i="12"/>
  <c r="D23" i="12"/>
  <c r="D9" i="12"/>
  <c r="D5" i="12"/>
  <c r="D6" i="12"/>
  <c r="D7" i="12"/>
  <c r="D143" i="11"/>
  <c r="D147" i="11"/>
  <c r="D139" i="11"/>
  <c r="D121" i="11"/>
  <c r="D122" i="11"/>
  <c r="D117" i="11"/>
  <c r="D128" i="11"/>
  <c r="D118" i="11"/>
  <c r="D129" i="11"/>
  <c r="D119" i="11"/>
  <c r="D124" i="11"/>
  <c r="D120" i="11"/>
  <c r="D125" i="11"/>
  <c r="D126" i="11"/>
  <c r="D130" i="11"/>
  <c r="D123" i="11"/>
  <c r="D127" i="11"/>
  <c r="D131" i="11"/>
  <c r="D85" i="11"/>
  <c r="D86" i="11"/>
  <c r="D20" i="11"/>
  <c r="D23" i="11"/>
  <c r="D4" i="11"/>
  <c r="D6" i="11" s="1"/>
  <c r="D54" i="12"/>
  <c r="D53" i="12"/>
  <c r="D55" i="12"/>
  <c r="D4" i="12"/>
  <c r="D37" i="12"/>
  <c r="D52" i="12"/>
  <c r="D104" i="11"/>
  <c r="D151" i="11"/>
  <c r="D101" i="11"/>
  <c r="D136" i="11"/>
  <c r="D140" i="11"/>
  <c r="D144" i="11"/>
  <c r="D148" i="11"/>
  <c r="D152" i="11"/>
  <c r="D21" i="11"/>
  <c r="D102" i="11"/>
  <c r="D106" i="11"/>
  <c r="D137" i="11"/>
  <c r="D141" i="11"/>
  <c r="D145" i="11"/>
  <c r="D149" i="11"/>
  <c r="D153" i="11"/>
  <c r="D105" i="11"/>
  <c r="D103" i="11"/>
  <c r="D138" i="11"/>
  <c r="D142" i="11"/>
  <c r="D146" i="11"/>
  <c r="D150" i="11"/>
  <c r="D74" i="12" l="1"/>
  <c r="D43" i="12"/>
  <c r="D10" i="12"/>
  <c r="D154" i="11"/>
  <c r="D132" i="11"/>
  <c r="D88" i="11"/>
  <c r="D24" i="11"/>
  <c r="D57" i="12"/>
  <c r="D108" i="11"/>
  <c r="C38" i="11" l="1"/>
  <c r="D37" i="11" l="1"/>
  <c r="D51" i="11"/>
  <c r="D52" i="11"/>
  <c r="D36" i="11"/>
  <c r="D53" i="11" l="1"/>
  <c r="D38" i="11"/>
  <c r="D6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izqui</author>
    <author>Sonia Carolina Rodriguez Reyes</author>
  </authors>
  <commentList>
    <comment ref="C14" authorId="0" shapeId="0" xr:uid="{70094F2B-8B0C-4596-892F-F967F3FE84DA}">
      <text>
        <r>
          <rPr>
            <sz val="9"/>
            <color indexed="81"/>
            <rFont val="Tahoma"/>
            <family val="2"/>
          </rPr>
          <t xml:space="preserve">Seleccione de a lista desplegable el grupo étnico a caracterizar. </t>
        </r>
      </text>
    </comment>
    <comment ref="E14" authorId="0" shapeId="0" xr:uid="{473619C1-AC84-463D-8C8F-0AE883FA332B}">
      <text>
        <r>
          <rPr>
            <sz val="9"/>
            <color indexed="81"/>
            <rFont val="Tahoma"/>
            <family val="2"/>
          </rPr>
          <t>Utilice las casillas de esta columna para detallar la información en caso de que la categoría no aparezca en la lista desplegable.</t>
        </r>
      </text>
    </comment>
    <comment ref="F14" authorId="0" shapeId="0" xr:uid="{4370CC61-5912-4AEB-9602-5D278E1DE08F}">
      <text>
        <r>
          <rPr>
            <sz val="9"/>
            <color indexed="81"/>
            <rFont val="Tahoma"/>
            <family val="2"/>
          </rPr>
          <t xml:space="preserve">Seleccione de la lista desplegable el rango de edades de la población a caracterizar. </t>
        </r>
      </text>
    </comment>
    <comment ref="H14" authorId="0" shapeId="0" xr:uid="{013350B9-A62B-4063-B82E-93D581E3CA44}">
      <text>
        <r>
          <rPr>
            <sz val="9"/>
            <color indexed="81"/>
            <rFont val="Tahoma"/>
            <family val="2"/>
          </rPr>
          <t xml:space="preserve">Seleccione de la lista desplegable el grupo poblacional a caracterizar. En caso de que no aplique, seleccione "ninguno". </t>
        </r>
      </text>
    </comment>
    <comment ref="J14" authorId="0" shapeId="0" xr:uid="{578189D1-44AE-4B6B-A535-9D58F76B889C}">
      <text>
        <r>
          <rPr>
            <sz val="9"/>
            <color indexed="81"/>
            <rFont val="Tahoma"/>
            <family val="2"/>
          </rPr>
          <t>Utilice las casillas de esta columna para detallar la información en caso de que la categoría no aparezca en la lista desplegable</t>
        </r>
        <r>
          <rPr>
            <b/>
            <sz val="9"/>
            <color indexed="81"/>
            <rFont val="Tahoma"/>
            <family val="2"/>
          </rPr>
          <t>.</t>
        </r>
      </text>
    </comment>
    <comment ref="K14" authorId="0" shapeId="0" xr:uid="{53019A1D-9F8A-42F8-8392-C97811D9C48F}">
      <text>
        <r>
          <rPr>
            <sz val="9"/>
            <color indexed="81"/>
            <rFont val="Tahoma"/>
            <family val="2"/>
          </rPr>
          <t xml:space="preserve">Seleccione de la lista desplegable el canal de atención institucional a caracterizar. </t>
        </r>
      </text>
    </comment>
    <comment ref="M14" authorId="0" shapeId="0" xr:uid="{2918B62D-1414-47FE-A213-614F2855BACA}">
      <text>
        <r>
          <rPr>
            <sz val="9"/>
            <color indexed="81"/>
            <rFont val="Tahoma"/>
            <family val="2"/>
          </rPr>
          <t>Utilice las casillas de esta columna para detallar la información en caso de que la categoría no aparezca en la lista desplegable.</t>
        </r>
      </text>
    </comment>
    <comment ref="V14" authorId="0" shapeId="0" xr:uid="{1EBE985D-3EB6-403B-A180-66A2589253A1}">
      <text>
        <r>
          <rPr>
            <sz val="9"/>
            <color indexed="81"/>
            <rFont val="Tahoma"/>
            <family val="2"/>
          </rPr>
          <t>Utilice las casillas de esta columna para detallar la información en caso de que la categoría no aparezca en la lista desplegable.</t>
        </r>
      </text>
    </comment>
    <comment ref="W14" authorId="0" shapeId="0" xr:uid="{8E0F03D4-7FB0-45C5-A478-BE3D784B2F1D}">
      <text>
        <r>
          <rPr>
            <sz val="9"/>
            <color indexed="81"/>
            <rFont val="Tahoma"/>
            <family val="2"/>
          </rPr>
          <t xml:space="preserve">Seleccione de la lista desplegable la localidad registrada por el peticionario. </t>
        </r>
      </text>
    </comment>
    <comment ref="N15" authorId="1" shapeId="0" xr:uid="{78BF06BF-0A8A-497A-A4E8-BCC967B1B398}">
      <text>
        <r>
          <rPr>
            <b/>
            <sz val="9"/>
            <color indexed="81"/>
            <rFont val="Tahoma"/>
            <charset val="1"/>
          </rPr>
          <t>Sonia Carolina Rodriguez Reyes:</t>
        </r>
        <r>
          <rPr>
            <sz val="9"/>
            <color indexed="81"/>
            <rFont val="Tahoma"/>
            <charset val="1"/>
          </rPr>
          <t xml:space="preserve">
Mujer</t>
        </r>
      </text>
    </comment>
    <comment ref="N16" authorId="1" shapeId="0" xr:uid="{05050A41-6C1B-40E1-994B-4F65BAB27978}">
      <text>
        <r>
          <rPr>
            <b/>
            <sz val="9"/>
            <color indexed="81"/>
            <rFont val="Tahoma"/>
            <charset val="1"/>
          </rPr>
          <t>Sonia Carolina Rodriguez Reyes:</t>
        </r>
        <r>
          <rPr>
            <sz val="9"/>
            <color indexed="81"/>
            <rFont val="Tahoma"/>
            <charset val="1"/>
          </rPr>
          <t xml:space="preserve">
Hombre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Paloma Solano López</author>
    <author>izqui</author>
  </authors>
  <commentList>
    <comment ref="J11" authorId="0" shapeId="0" xr:uid="{E642B72B-AE3D-4D41-B576-FFB696D59EE2}">
      <text>
        <r>
          <rPr>
            <b/>
            <sz val="9"/>
            <color indexed="81"/>
            <rFont val="Tahoma"/>
            <family val="2"/>
          </rPr>
          <t>Paloma Solano López:</t>
        </r>
        <r>
          <rPr>
            <sz val="9"/>
            <color indexed="81"/>
            <rFont val="Tahoma"/>
            <family val="2"/>
          </rPr>
          <t xml:space="preserve">
Esto es la página web??? No debería llamarse página??? Es qi no es muy congruente utilizar redes sociiales en un lado y luego en otro un nombre que no es génerico. Este comentario aplicaría tambn para el word.</t>
        </r>
      </text>
    </comment>
    <comment ref="C12" authorId="1" shapeId="0" xr:uid="{3AF94460-063F-4E7B-A78C-71520441D8C9}">
      <text>
        <r>
          <rPr>
            <sz val="9"/>
            <color indexed="81"/>
            <rFont val="Tahoma"/>
            <family val="2"/>
          </rPr>
          <t>Seleccione de la lista desplegable la red social institucional a caracterizar.</t>
        </r>
      </text>
    </comment>
    <comment ref="D12" authorId="1" shapeId="0" xr:uid="{6BD02E59-1DAB-4CA3-B3C4-C73E3745F410}">
      <text>
        <r>
          <rPr>
            <sz val="9"/>
            <color indexed="81"/>
            <rFont val="Tahoma"/>
            <family val="2"/>
          </rPr>
          <t xml:space="preserve">En caso de contar con información de otra red social que no aparezca en la lista desplegable, mencionarla en esta columna. </t>
        </r>
      </text>
    </comment>
    <comment ref="E12" authorId="1" shapeId="0" xr:uid="{EF23470D-841D-49E6-A646-4AD4E8650326}">
      <text>
        <r>
          <rPr>
            <sz val="9"/>
            <color indexed="81"/>
            <rFont val="Tahoma"/>
            <family val="2"/>
          </rPr>
          <t>Indique la ciudad o país de consumo de la red social institucional.</t>
        </r>
      </text>
    </comment>
    <comment ref="F12" authorId="1" shapeId="0" xr:uid="{2A3FB9C1-0A3F-46CC-B2BF-DD8DC63D56A7}">
      <text>
        <r>
          <rPr>
            <sz val="9"/>
            <color indexed="81"/>
            <rFont val="Tahoma"/>
            <family val="2"/>
          </rPr>
          <t>Indique el porcentaje de seguidores por cada ciudad/país. Relacione un máximo de 10, teniendo en cuenta su relevancia.</t>
        </r>
      </text>
    </comment>
    <comment ref="G12" authorId="1" shapeId="0" xr:uid="{115976FC-4600-48A6-A520-7AD85E40A235}">
      <text>
        <r>
          <rPr>
            <sz val="9"/>
            <color indexed="81"/>
            <rFont val="Tahoma"/>
            <family val="2"/>
          </rPr>
          <t xml:space="preserve">Seleccione de la lista desplegable el rango de edad de los seguidores a caracterizar. </t>
        </r>
      </text>
    </comment>
    <comment ref="H12" authorId="1" shapeId="0" xr:uid="{F5297E99-DF0C-4E14-B7E8-DD5DA68AC260}">
      <text>
        <r>
          <rPr>
            <sz val="9"/>
            <color indexed="81"/>
            <rFont val="Tahoma"/>
            <family val="2"/>
          </rPr>
          <t>Indique el porcentaje o la cantidad de seguidores por cada rango de edad.</t>
        </r>
      </text>
    </comment>
    <comment ref="I12" authorId="1" shapeId="0" xr:uid="{39EACBF7-F0F5-4DFC-AD8D-B29E99111D37}">
      <text>
        <r>
          <rPr>
            <sz val="9"/>
            <color indexed="81"/>
            <rFont val="Tahoma"/>
            <family val="2"/>
          </rPr>
          <t xml:space="preserve">Indique el género (Masculino, Femenino, Otro) y el porcentaje o cantidad de seguidores por cada género. </t>
        </r>
      </text>
    </comment>
    <comment ref="J12" authorId="1" shapeId="0" xr:uid="{CE8FF214-4C93-470D-8017-AE882171C67E}">
      <text>
        <r>
          <rPr>
            <sz val="9"/>
            <color indexed="81"/>
            <rFont val="Tahoma"/>
            <family val="2"/>
          </rPr>
          <t>Indique el dispositivo utilizado (Tablet, Computador, Celular, otro)</t>
        </r>
      </text>
    </comment>
    <comment ref="K12" authorId="1" shapeId="0" xr:uid="{182F434F-2A4A-4427-AF0C-E6492DFBE15D}">
      <text>
        <r>
          <rPr>
            <sz val="9"/>
            <color indexed="81"/>
            <rFont val="Tahoma"/>
            <family val="2"/>
          </rPr>
          <t xml:space="preserve">Indique la cantidad de usuarios por cada dispositivo expresado en porcentaje.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11" authorId="0" shapeId="0" xr:uid="{90BC8DC4-864D-4F2C-B7B3-0CE307E5BDAF}">
      <text>
        <r>
          <rPr>
            <sz val="11"/>
            <color theme="1"/>
            <rFont val="Calibri"/>
            <scheme val="minor"/>
          </rPr>
          <t>======
ID#AAAA4Q_TEHM
izqui    (2023-08-16 17:51:38)
En esta sección se registra la información de aquellas empresas que proveen servicios o productos a Capital para el desarrollo de sus funciones, ya sean estas a nivel administrativo o misional.</t>
        </r>
      </text>
    </comment>
    <comment ref="H11" authorId="0" shapeId="0" xr:uid="{FCA22FF2-EE8E-45E4-8A79-23D045AD8D45}">
      <text>
        <r>
          <rPr>
            <sz val="11"/>
            <color theme="1"/>
            <rFont val="Calibri"/>
            <scheme val="minor"/>
          </rPr>
          <t>======
ID#AAAA4Q_TEHI
izqui    (2023-08-16 17:51:38)
En esta sección se registra la información de aquellas empresas u entidades que reciben servicios o productos por parte de Capital de acuerdo con su portafolio de servicios.</t>
        </r>
      </text>
    </comment>
    <comment ref="D12" authorId="0" shapeId="0" xr:uid="{4A71ED70-CB34-4484-A35B-CEB6A9230E04}">
      <text>
        <r>
          <rPr>
            <sz val="11"/>
            <color theme="1"/>
            <rFont val="Calibri"/>
            <scheme val="minor"/>
          </rPr>
          <t>======
ID#AAAA4Q_TEIg
izqui    (2023-08-16 17:51:38)
Seleccione de la lista desplegable el tipo de servicio que la empresa brinda a Capital.</t>
        </r>
      </text>
    </comment>
    <comment ref="E12" authorId="0" shapeId="0" xr:uid="{B36FB0A7-91A3-4DAB-A6D3-B4BFAEC7F030}">
      <text>
        <r>
          <rPr>
            <sz val="11"/>
            <color theme="1"/>
            <rFont val="Calibri"/>
            <scheme val="minor"/>
          </rPr>
          <t>======
ID#AAAA4Q_TEHo
izqui    (2023-08-16 17:51:38)
Utilice las casillas de esta columna para detallar la información en caso de que la categoría no aparezca en la lista desplegable.</t>
        </r>
      </text>
    </comment>
    <comment ref="G12" authorId="0" shapeId="0" xr:uid="{B7E051C5-394D-4ADA-9583-D0E5431FAECA}">
      <text>
        <r>
          <rPr>
            <sz val="11"/>
            <color theme="1"/>
            <rFont val="Calibri"/>
            <scheme val="minor"/>
          </rPr>
          <t>======
ID#AAAA4Q_TEGk
izqui    (2023-08-16 17:51:38)
Utilice las casillas de esta columna para detallar la información en caso de que la categoría no aparezca en la lista desplegable.</t>
        </r>
      </text>
    </comment>
    <comment ref="J12" authorId="0" shapeId="0" xr:uid="{49D61BE3-104A-4035-BBC0-8A216A45FC38}">
      <text>
        <r>
          <rPr>
            <sz val="11"/>
            <color theme="1"/>
            <rFont val="Calibri"/>
            <scheme val="minor"/>
          </rPr>
          <t>======
ID#AAAA4Q_TEH4
izqui    (2023-08-16 17:51:38)
Utilice las casillas de esta columna para detallar la información en caso de que la categoría no aparezca en la lista desplegable.</t>
        </r>
      </text>
    </comment>
    <comment ref="L12" authorId="0" shapeId="0" xr:uid="{61598C3D-CDA4-479A-8DDC-622F4DA53E99}">
      <text>
        <r>
          <rPr>
            <sz val="11"/>
            <color theme="1"/>
            <rFont val="Calibri"/>
            <scheme val="minor"/>
          </rPr>
          <t>======
ID#AAAA4Q_TEH0
izqui    (2023-08-16 17:51:38)
Utilice las casillas de esta columna para detallar la información en caso de que la categoría no aparezca en la lista desplegable.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11" authorId="0" shapeId="0" xr:uid="{6A225DB3-FC45-4DB6-BC4E-DB73BF7363CA}">
      <text>
        <r>
          <rPr>
            <sz val="11"/>
            <color theme="1"/>
            <rFont val="Calibri"/>
            <scheme val="minor"/>
          </rPr>
          <t>======
ID#AAAA4Q_TEHs
izqui    (2023-08-16 17:51:38)
Esta sección recoge información acerca del relacionamiento de Capital con otras entidades desde su papel como parte del distrito en materia de requerimientos de información, ejercicios de control, peticiones, asuntos intersectoriales, entre otros.</t>
        </r>
      </text>
    </comment>
    <comment ref="H11" authorId="0" shapeId="0" xr:uid="{2790390B-4406-4CD5-9B81-DAACB75DBABC}">
      <text>
        <r>
          <rPr>
            <sz val="11"/>
            <color theme="1"/>
            <rFont val="Calibri"/>
            <scheme val="minor"/>
          </rPr>
          <t>======
ID#AAAA4Q_TEGs
izqui    (2023-08-16 17:51:38)
Capital, como Empresa Pública, se relaciona con muchas entidades públicas a las que presta servicios a partir de su portafolio. Esta sección recoge información sobre el relacionamiento con entidades públicas en calidad de clientes de los servicios ofrecidos por Capital.</t>
        </r>
      </text>
    </comment>
    <comment ref="C12" authorId="0" shapeId="0" xr:uid="{C587C85F-85FB-4BFD-980E-83ABB7AEE6D8}">
      <text>
        <r>
          <rPr>
            <sz val="11"/>
            <color theme="1"/>
            <rFont val="Calibri"/>
            <scheme val="minor"/>
          </rPr>
          <t>======
ID#AAAA4Q_TEII
izqui    (2023-08-16 17:51:38)
Seleccione el nombre de la entidad de la lista desplegable.</t>
        </r>
      </text>
    </comment>
    <comment ref="D12" authorId="0" shapeId="0" xr:uid="{CC4D5958-7817-4F0D-A1CD-353ECFA25236}">
      <text>
        <r>
          <rPr>
            <sz val="11"/>
            <color theme="1"/>
            <rFont val="Calibri"/>
            <scheme val="minor"/>
          </rPr>
          <t>======
ID#AAAA4Q_TEIs
izqui    (2023-08-16 17:51:38)
Utilice las casillas de esta columna para detallar la información en caso de que la categoría no aparezca en la lista desplegable.</t>
        </r>
      </text>
    </comment>
    <comment ref="E12" authorId="0" shapeId="0" xr:uid="{4EB2F0D9-A64C-424F-AF9F-D50BC7822CB8}">
      <text>
        <r>
          <rPr>
            <sz val="11"/>
            <color theme="1"/>
            <rFont val="Calibri"/>
            <scheme val="minor"/>
          </rPr>
          <t>======
ID#AAAA4Q_TEG8
izqui    (2023-08-16 17:51:38)
Seleccione el sector al que pertenece la entidad. Si lo desconoce por favor deje la casilla en blanco.</t>
        </r>
      </text>
    </comment>
    <comment ref="F12" authorId="0" shapeId="0" xr:uid="{CF03A90B-96DB-4C5A-9137-BCB719DB5634}">
      <text>
        <r>
          <rPr>
            <sz val="11"/>
            <color theme="1"/>
            <rFont val="Calibri"/>
            <scheme val="minor"/>
          </rPr>
          <t>======
ID#AAAA4Q_TEHQ
izqui    (2023-08-16 17:51:38)
¿Qué tan frecuente es el relacionamiento con la entidad?</t>
        </r>
      </text>
    </comment>
    <comment ref="G12" authorId="0" shapeId="0" xr:uid="{2E005661-A634-495B-BB89-6595D466298C}">
      <text>
        <r>
          <rPr>
            <sz val="11"/>
            <color theme="1"/>
            <rFont val="Calibri"/>
            <scheme val="minor"/>
          </rPr>
          <t>======
ID#AAAA4Q_TEIk
izqui    (2023-08-16 17:51:38)
Utilice las casillas de esta columna para detallar la información en caso de que la categoría no aparezca en la lista desplegable.</t>
        </r>
      </text>
    </comment>
    <comment ref="I12" authorId="0" shapeId="0" xr:uid="{19221F85-D901-4DEE-8CCD-57D49360E257}">
      <text>
        <r>
          <rPr>
            <sz val="11"/>
            <color theme="1"/>
            <rFont val="Calibri"/>
            <scheme val="minor"/>
          </rPr>
          <t>======
ID#AAAA4Q_TEIM
izqui    (2023-08-16 17:51:38)
Seleccione el sector al que pertence la entidad. Si lo desconoce por favor deje la casilla en blanco.</t>
        </r>
      </text>
    </comment>
    <comment ref="J12" authorId="0" shapeId="0" xr:uid="{16853618-9903-40FF-BF39-C27383BA4CB2}">
      <text>
        <r>
          <rPr>
            <sz val="11"/>
            <color theme="1"/>
            <rFont val="Calibri"/>
            <scheme val="minor"/>
          </rPr>
          <t>======
ID#AAAA4Q_TEI0
izqui    (2023-08-16 17:51:38)
Seleccione el tipo de servicio que Capital presta a esta entidad.</t>
        </r>
      </text>
    </comment>
    <comment ref="K12" authorId="0" shapeId="0" xr:uid="{49111937-3848-45C9-8C66-F96A15BD68E2}">
      <text>
        <r>
          <rPr>
            <sz val="11"/>
            <color theme="1"/>
            <rFont val="Calibri"/>
            <scheme val="minor"/>
          </rPr>
          <t>======
ID#AAAA4Q_TEIc
izqui    (2023-08-16 17:51:38)
Utilice las casillas de esta columna para detallar la información en caso de que la categoría no aparezca en la lista desplegable.</t>
        </r>
      </text>
    </comment>
    <comment ref="L12" authorId="0" shapeId="0" xr:uid="{E0684DA7-35A0-4181-88D8-D4EFA42D013F}">
      <text>
        <r>
          <rPr>
            <sz val="11"/>
            <color theme="1"/>
            <rFont val="Calibri"/>
            <scheme val="minor"/>
          </rPr>
          <t>======
ID#AAAA4Q_TEGo
izqui    (2023-08-16 17:51:38)
¿Qué tan frecuentemente esta entidad requiere el servicio a Capital?</t>
        </r>
      </text>
    </comment>
  </commentList>
</comments>
</file>

<file path=xl/sharedStrings.xml><?xml version="1.0" encoding="utf-8"?>
<sst xmlns="http://schemas.openxmlformats.org/spreadsheetml/2006/main" count="5588" uniqueCount="1082">
  <si>
    <t xml:space="preserve">Herramienta para recolección de información para caracterización de usuarios de Capital </t>
  </si>
  <si>
    <t xml:space="preserve">Objetivos de la caracterización de usuarios </t>
  </si>
  <si>
    <t xml:space="preserve">Objetivo general </t>
  </si>
  <si>
    <t>Identificar las características, necesidades de información e intereses de los grupos de valor de Capital para fomentar la creación, identificación y apropiación de canales de comunicación de doble vía que permitan fortalecer la gestión administrativa, la toma de decisiones y la generación de contenidos de la entidad.</t>
  </si>
  <si>
    <t xml:space="preserve">Objetivos específicos </t>
  </si>
  <si>
    <t xml:space="preserve">Mantener una fuente de información única, actualizada y relevante para la consulta interna de información frente a los grupos de interés que resulte útil para la gestión institucional y la toma de decisiones. </t>
  </si>
  <si>
    <t>Aspectos a caracterizar</t>
  </si>
  <si>
    <r>
      <rPr>
        <sz val="11"/>
        <color theme="1"/>
        <rFont val="Calibri"/>
        <family val="2"/>
      </rPr>
      <t>La estrategia de caracterización de usuarios de Canal Capital maneja 4 ejes o elementos sobre los cuales se requiere información constante para identificar y caracterizar los respectivos grupos de valor: 
Eje ciudadanía</t>
    </r>
    <r>
      <rPr>
        <sz val="11"/>
        <color rgb="FFFF0000"/>
        <rFont val="Calibri"/>
        <family val="2"/>
      </rPr>
      <t xml:space="preserve"> </t>
    </r>
    <r>
      <rPr>
        <sz val="11"/>
        <color theme="1"/>
        <rFont val="Calibri"/>
        <family val="2"/>
      </rPr>
      <t>(incluye ciudadanía en entornos digitales)
Eje de acción privada 
Eje estatal
Eje colaboradores</t>
    </r>
  </si>
  <si>
    <t>Alcance</t>
  </si>
  <si>
    <t xml:space="preserve">La caracterización de usuarios de Capital tiene una cobertura a todos los procesos de la organización, teniendo en cuenta las variables a analizar se obtienen datos principalmente de aquellos equipos de trabajo que tienen incidencia directa en el siguiente relacionamiento: 
</t>
  </si>
  <si>
    <t xml:space="preserve">Ciudadanía – entidad  </t>
  </si>
  <si>
    <t xml:space="preserve">Ciudadanía digital– entidad  </t>
  </si>
  <si>
    <t>Organizaciones privadas – entidad</t>
  </si>
  <si>
    <t xml:space="preserve">Entidades públicas – entidad 
</t>
  </si>
  <si>
    <t>Colaboradores - entidad</t>
  </si>
  <si>
    <r>
      <t xml:space="preserve">Herramienta de recolección de información para la caracterización de usuarios 
</t>
    </r>
    <r>
      <rPr>
        <b/>
        <sz val="11"/>
        <color rgb="FFFF0000"/>
        <rFont val="Calibri"/>
        <family val="2"/>
        <scheme val="minor"/>
      </rPr>
      <t>Versión 1 - 2023</t>
    </r>
    <r>
      <rPr>
        <b/>
        <sz val="11"/>
        <color theme="1"/>
        <rFont val="Calibri"/>
        <family val="2"/>
        <scheme val="minor"/>
      </rPr>
      <t xml:space="preserve">
</t>
    </r>
    <r>
      <rPr>
        <b/>
        <sz val="11"/>
        <color rgb="FFFF0000"/>
        <rFont val="Calibri"/>
        <family val="2"/>
        <scheme val="minor"/>
      </rPr>
      <t xml:space="preserve">Fecha de publicación: </t>
    </r>
  </si>
  <si>
    <t>Eje ciudadanía digital</t>
  </si>
  <si>
    <t>Teniendo en cuenta la creciente importancia de los medios digitales tanto en el consumo de contenidos multimedia como en el contacto de la ciudadanía con la administración pública mediante sus diferentes entidades y dependencias, la estrategia incorpora un eje de análisis digital a partir del comportamiento de la ciudadanía en las redes sociales y en sitios web de Capital.</t>
  </si>
  <si>
    <t xml:space="preserve">Área dueña de la información </t>
  </si>
  <si>
    <t xml:space="preserve">Dirección Operativa - Equipo Digital </t>
  </si>
  <si>
    <t xml:space="preserve">Fuentes consultadas </t>
  </si>
  <si>
    <t xml:space="preserve">Información de comportamento de audiencias digitales en redes sociales </t>
  </si>
  <si>
    <t xml:space="preserve">Descripción </t>
  </si>
  <si>
    <t xml:space="preserve">Presenta un breve resumen del comportamiento de seguidores por variables como edad, dispositivo de acceso, lugar de conexión, entre otras. </t>
  </si>
  <si>
    <t xml:space="preserve">Información de comportamento de audiencias digitales en Conexión Capital </t>
  </si>
  <si>
    <t xml:space="preserve">Muestra la información del acceso ciudadano al portal de Conexión Capital, donde se alojan la mayoría de contenidos del Canal tanto nativos digitales como propios de televisión. </t>
  </si>
  <si>
    <t>Periodicidad de recolección de la información</t>
  </si>
  <si>
    <t xml:space="preserve">Anual </t>
  </si>
  <si>
    <t xml:space="preserve">Corte de la información </t>
  </si>
  <si>
    <t xml:space="preserve">01 de julio de 2022 al 30 de junio de 2023 </t>
  </si>
  <si>
    <r>
      <t xml:space="preserve">En esta sección deberá cargar la información referente con los ítema abajo descritos, ya que fueron priorizados como informacón relevante para la caracterización de usuarios en el eje ciudadanía - entidad, para ello es necesario consultar las fuentes de información oficial y el periodo de corte de la misma. </t>
    </r>
    <r>
      <rPr>
        <b/>
        <sz val="11"/>
        <color theme="1"/>
        <rFont val="Calibri"/>
        <family val="2"/>
        <scheme val="minor"/>
      </rPr>
      <t>Toda la información debe estar anonimizada.</t>
    </r>
  </si>
  <si>
    <t>#</t>
  </si>
  <si>
    <t xml:space="preserve">Redes sociales </t>
  </si>
  <si>
    <t>Página Web (Conexión Capital)</t>
  </si>
  <si>
    <t xml:space="preserve">Red social </t>
  </si>
  <si>
    <t>Otro ¿Cuál?</t>
  </si>
  <si>
    <t>Ciudad/país de consumo</t>
  </si>
  <si>
    <t>Porcentaje de seguidores por ciudad/ país</t>
  </si>
  <si>
    <t>Rango de edad de los seguidores</t>
  </si>
  <si>
    <t>Porcentaje/cantidad de seguidores por edad</t>
  </si>
  <si>
    <t>Porcentaje/cantidad de seguidores por Género</t>
  </si>
  <si>
    <t>Dispositivo utilizado</t>
  </si>
  <si>
    <t xml:space="preserve">Cantidad en porcentaje </t>
  </si>
  <si>
    <t>Facebook</t>
  </si>
  <si>
    <t>Bogotá, Colombia</t>
  </si>
  <si>
    <r>
      <rPr>
        <b/>
        <sz val="11"/>
        <color theme="1"/>
        <rFont val="Calibri"/>
        <family val="2"/>
        <scheme val="minor"/>
      </rPr>
      <t>Ciudades:</t>
    </r>
    <r>
      <rPr>
        <sz val="11"/>
        <color theme="1"/>
        <rFont val="Calibri"/>
        <family val="2"/>
        <scheme val="minor"/>
      </rPr>
      <t xml:space="preserve">
* Bogotá: 40,15%
* Medellín: 2,61%
* Cali: 2,36%
* Bucaramanga: 1,2%
* Ibague: 1,2%
* Villavicencio: 1,19%
* Barranquilla: 1,16%
* Soacha: 0,99%
* Ciudad de México: 0,91%
* Cúcuta: 0,87%
</t>
    </r>
    <r>
      <rPr>
        <b/>
        <sz val="11"/>
        <color theme="1"/>
        <rFont val="Calibri"/>
        <family val="2"/>
        <scheme val="minor"/>
      </rPr>
      <t>Países:</t>
    </r>
    <r>
      <rPr>
        <sz val="11"/>
        <color theme="1"/>
        <rFont val="Calibri"/>
        <family val="2"/>
        <scheme val="minor"/>
      </rPr>
      <t xml:space="preserve">
* Colombia: 77,7%
* México: 5,12%
* Estados Unidos: 3,09%
* España: 1.86%  
* Perú: 1,73 %
* Ecuador: 1,71%
* Argentina: 1,42%
* Venezuela: 1,27%
* Chile: 0,95%
* Brasil: 0,59%</t>
    </r>
  </si>
  <si>
    <t>25 a 34 años</t>
  </si>
  <si>
    <t>13 a 17 años: 0,12%
18 a 24 años: 8,58%
25 a 34 años: 41,26%
35 a 44 años: 26,75%
45 a 54 años: 12,15%
55 a 64 años: 6,39%
más de 65 años: 4,75%</t>
  </si>
  <si>
    <t>Mujer: 50,65%
Hombre: 48,11%
Desconocido: 1,24%</t>
  </si>
  <si>
    <r>
      <rPr>
        <b/>
        <sz val="11"/>
        <color theme="1"/>
        <rFont val="Calibri"/>
        <family val="2"/>
        <scheme val="minor"/>
      </rPr>
      <t>Conexión Capital</t>
    </r>
    <r>
      <rPr>
        <sz val="11"/>
        <color theme="1"/>
        <rFont val="Calibri"/>
        <family val="2"/>
        <scheme val="minor"/>
      </rPr>
      <t xml:space="preserve">
Mobile: 1436087
Desktop: 476,404
Tablet: 10,758
</t>
    </r>
    <r>
      <rPr>
        <b/>
        <sz val="11"/>
        <color theme="1"/>
        <rFont val="Calibri"/>
        <family val="2"/>
        <scheme val="minor"/>
      </rPr>
      <t>canalcapital.gov.co</t>
    </r>
    <r>
      <rPr>
        <sz val="11"/>
        <color theme="1"/>
        <rFont val="Calibri"/>
        <family val="2"/>
        <scheme val="minor"/>
      </rPr>
      <t xml:space="preserve">
Mobile: 140.768
Desktop: 59,579
Tablet: 2,615</t>
    </r>
  </si>
  <si>
    <r>
      <rPr>
        <b/>
        <sz val="11"/>
        <color theme="1"/>
        <rFont val="Calibri"/>
        <family val="2"/>
        <scheme val="minor"/>
      </rPr>
      <t>Conexión Capital</t>
    </r>
    <r>
      <rPr>
        <sz val="11"/>
        <color theme="1"/>
        <rFont val="Calibri"/>
        <family val="2"/>
        <scheme val="minor"/>
      </rPr>
      <t xml:space="preserve">
Mobile: 74,67%
Desktop: 24,77%
Tablet: 0,56%
</t>
    </r>
    <r>
      <rPr>
        <b/>
        <sz val="11"/>
        <color theme="1"/>
        <rFont val="Calibri"/>
        <family val="2"/>
        <scheme val="minor"/>
      </rPr>
      <t>canalcapital.gov.co</t>
    </r>
    <r>
      <rPr>
        <sz val="11"/>
        <color theme="1"/>
        <rFont val="Calibri"/>
        <family val="2"/>
        <scheme val="minor"/>
      </rPr>
      <t xml:space="preserve">
Mobile: 69,36%
Desktop: 29,35%
Tablet: 1,29%</t>
    </r>
  </si>
  <si>
    <t>Instagram</t>
  </si>
  <si>
    <r>
      <rPr>
        <b/>
        <sz val="11"/>
        <color theme="1"/>
        <rFont val="Calibri"/>
        <family val="2"/>
        <scheme val="minor"/>
      </rPr>
      <t>Ciudades:</t>
    </r>
    <r>
      <rPr>
        <sz val="11"/>
        <color theme="1"/>
        <rFont val="Calibri"/>
        <family val="2"/>
        <scheme val="minor"/>
      </rPr>
      <t xml:space="preserve">
* Bogotá: 50,37%
* Medellín: 4,62%
* Cali: 3,14%
* Soacha: 2,04%
* Barranquilla: 1,38%
* Cartagena 1,2%
* Bucaramanga: 1,093%
* Ibague: 0,91%
* Chia: 0,84%
* Villavicenvio: 0,74%
</t>
    </r>
    <r>
      <rPr>
        <b/>
        <sz val="11"/>
        <color theme="1"/>
        <rFont val="Calibri"/>
        <family val="2"/>
        <scheme val="minor"/>
      </rPr>
      <t>Países:</t>
    </r>
    <r>
      <rPr>
        <sz val="11"/>
        <color theme="1"/>
        <rFont val="Calibri"/>
        <family val="2"/>
        <scheme val="minor"/>
      </rPr>
      <t xml:space="preserve">
* Colombia: 86,12%
* Estados Unidos: 3,26%
* España: 1,7%
* Venezuela: 1,61%
* México: 0,76%
* Argentina: 0,68%
* Chile: 0,67%
* Canada: 0,51%
* Australia: 0,49%
* Ecuador 0,46%</t>
    </r>
  </si>
  <si>
    <t>13 a 17 años: 0,47%
18 a 24 años: 8,12%
25 a 34 años: 39,48%
35 a 44 años: 30,32%
45 a 54 años: 12,56%
55 a 64 años: 5,52%
más de 65 años: 3,54%</t>
  </si>
  <si>
    <t>Mujer: 45,95%
Hombre: 41,98%
Desconocido: 12,07%</t>
  </si>
  <si>
    <t>Tiktok</t>
  </si>
  <si>
    <r>
      <rPr>
        <b/>
        <sz val="11"/>
        <color theme="1"/>
        <rFont val="Calibri"/>
        <family val="2"/>
        <scheme val="minor"/>
      </rPr>
      <t xml:space="preserve">Ciudades:
</t>
    </r>
    <r>
      <rPr>
        <sz val="11"/>
        <color theme="1"/>
        <rFont val="Calibri"/>
        <family val="2"/>
        <scheme val="minor"/>
      </rPr>
      <t>* Bogotá: 67%
* Medellín: 11,9%
* Cali: 6,2%
* Barranquilla: 3,7%
* Yopal: 2,9%</t>
    </r>
    <r>
      <rPr>
        <b/>
        <sz val="11"/>
        <color theme="1"/>
        <rFont val="Calibri"/>
        <family val="2"/>
        <scheme val="minor"/>
      </rPr>
      <t xml:space="preserve">
Países:</t>
    </r>
    <r>
      <rPr>
        <sz val="11"/>
        <color theme="1"/>
        <rFont val="Calibri"/>
        <family val="2"/>
        <scheme val="minor"/>
      </rPr>
      <t xml:space="preserve">
* Colombia: 85,87%
* México: 2,71%
* Estados Unidos: 2,64%
* Ecuador: 2,21%
* España: 1,71%
* Venezuela: 1,46%
* Perú: 1,04%
* Argentina: 0,86%
* Chile: 0,84%
* Guatemala: 0,73%</t>
    </r>
  </si>
  <si>
    <t>18 a 24 años: 34%
25 a 34 años: 38%
35 a 44 años: 20%
45 a 54 años: 6%
más de 55 años: 2%</t>
  </si>
  <si>
    <t>Mujer: 53%
Hombre: 47%</t>
  </si>
  <si>
    <t>YouTube</t>
  </si>
  <si>
    <r>
      <rPr>
        <b/>
        <sz val="11"/>
        <color theme="1"/>
        <rFont val="Calibri"/>
        <family val="2"/>
        <scheme val="minor"/>
      </rPr>
      <t>Países:</t>
    </r>
    <r>
      <rPr>
        <sz val="11"/>
        <color theme="1"/>
        <rFont val="Calibri"/>
        <family val="2"/>
        <scheme val="minor"/>
      </rPr>
      <t xml:space="preserve">
* Colombia: 54,04%
* México: 8,71%
* Estados Unidos: 7,86%
* Perú: 3:85%
* Argentina: 3:41%
* Venezuela: 3,31%
* Chile: 3:29%
* España: 3,22%
* Ecuador: 2,63%
*República Dominica: 0,99%</t>
    </r>
  </si>
  <si>
    <t>13 a 17 años: 0,66%
18 a 24 años: 11,39%
25 a 34 años: 22,32%
35 a 44 años: 18,92%
45 a 54 años: 16,73%
55 a 64 años: 16,19%
más de 65 años: 13,8%</t>
  </si>
  <si>
    <t>Mujer: 35,04%
Hombre: 64,62%
Desconocido: 0,34%</t>
  </si>
  <si>
    <t>Análisis general</t>
  </si>
  <si>
    <t>Seguidores Instagram por país</t>
  </si>
  <si>
    <t>Colombia</t>
  </si>
  <si>
    <t>Estados Unidos</t>
  </si>
  <si>
    <t>Venezuela</t>
  </si>
  <si>
    <t>España</t>
  </si>
  <si>
    <t>México</t>
  </si>
  <si>
    <t>Otros</t>
  </si>
  <si>
    <t>TOTAL</t>
  </si>
  <si>
    <t xml:space="preserve">Análisis general </t>
  </si>
  <si>
    <t>Seguidores Instagram por edad</t>
  </si>
  <si>
    <t xml:space="preserve">13 a 17 </t>
  </si>
  <si>
    <t>18 a 24</t>
  </si>
  <si>
    <t>25 a 34</t>
  </si>
  <si>
    <t>35 a 44</t>
  </si>
  <si>
    <t>45 a 54</t>
  </si>
  <si>
    <t>55 a 64</t>
  </si>
  <si>
    <t>65 o más</t>
  </si>
  <si>
    <t>Seguidores Instagram por Género</t>
  </si>
  <si>
    <t>Masculino</t>
  </si>
  <si>
    <t>Femenino</t>
  </si>
  <si>
    <t>Seguidores Facebook por lugar</t>
  </si>
  <si>
    <t xml:space="preserve">Colombia </t>
  </si>
  <si>
    <t>EEUU</t>
  </si>
  <si>
    <t>Perú</t>
  </si>
  <si>
    <t>Ecuador</t>
  </si>
  <si>
    <t>Argentina</t>
  </si>
  <si>
    <t>Chile</t>
  </si>
  <si>
    <t>Brasil</t>
  </si>
  <si>
    <t>Otro</t>
  </si>
  <si>
    <t>Seguidores Facebook por edad</t>
  </si>
  <si>
    <t>Seguidores Facebook por Género</t>
  </si>
  <si>
    <t>Suscritos Youtube por Países</t>
  </si>
  <si>
    <t>Suscriptores YouTube por edad</t>
  </si>
  <si>
    <t>Suscriptores YouTube por Género</t>
  </si>
  <si>
    <t>Dispositivos Utilizados - Conexión</t>
  </si>
  <si>
    <t xml:space="preserve">En cuanto a los dispositivos de acceso a la plataforma de contenidos Conexión Capital, predomina ampliamente el teléfono móvil, esto debido principalmente a su fácil portabilidad y a la alta disponibilidad de información y contenidos desde cualquier lugar y en cualquier momento. Las tabletas continúan presentando un muy bajo acceso mientras que los computadores presentan una alternativa menos cómoda y portable pero igualmente efectiva y relativamente común para acceder al portal. </t>
  </si>
  <si>
    <t>Teléfono Móvil</t>
  </si>
  <si>
    <t>Computador</t>
  </si>
  <si>
    <t>Tablet</t>
  </si>
  <si>
    <r>
      <rPr>
        <b/>
        <sz val="11"/>
        <color theme="1"/>
        <rFont val="Calibri"/>
      </rPr>
      <t xml:space="preserve">Herramienta de recolección de información para la caracterización de usuarios 
</t>
    </r>
    <r>
      <rPr>
        <b/>
        <sz val="11"/>
        <color rgb="FFFF0000"/>
        <rFont val="Calibri"/>
      </rPr>
      <t>Versión 1 - 2023</t>
    </r>
    <r>
      <rPr>
        <b/>
        <sz val="11"/>
        <color theme="1"/>
        <rFont val="Calibri"/>
      </rPr>
      <t xml:space="preserve">
</t>
    </r>
    <r>
      <rPr>
        <b/>
        <sz val="11"/>
        <color rgb="FFFF0000"/>
        <rFont val="Calibri"/>
      </rPr>
      <t xml:space="preserve">Fecha de publicación: </t>
    </r>
  </si>
  <si>
    <t>Eje Privado</t>
  </si>
  <si>
    <t xml:space="preserve">Capital se encuentra organizado como Empresa Industrial y Comercial del Estado, por lo que su funcionamiento, aunque mantiene un objetivo público, se encuentra estrechamente relacionado con la lógica de la empresa privada. En este sentido, el canal es responsable de conseguir recursos para su operación, manteniendo un modelo de negocio rentable que le permita generar utilidad, la cual impacta directamente en su capacidad de fortalecimiento institucional y mejoramiento de su oferta de contenidos para la ciudadanía. </t>
  </si>
  <si>
    <t>Dirección Operativa</t>
  </si>
  <si>
    <t xml:space="preserve">Directorio de proveedores </t>
  </si>
  <si>
    <t xml:space="preserve">Presenta la información básica sobre los proveedores de servicios de Capital tanto a nivel misional como administrativo. </t>
  </si>
  <si>
    <t xml:space="preserve">Base de datos de proyectos estratégicos </t>
  </si>
  <si>
    <t xml:space="preserve">Da cuenta de la información principal de relacionamiento de Capital con actores privados  a nivel de consecusión y desarrollo de proyectos de comunicación pública según el portafolio de servicios de la entidad. </t>
  </si>
  <si>
    <t xml:space="preserve">01 de julio de 2022 al 30 de junio de 2023  </t>
  </si>
  <si>
    <r>
      <rPr>
        <sz val="11"/>
        <color theme="1"/>
        <rFont val="Calibri"/>
      </rPr>
      <t xml:space="preserve">En esta sección deberá cargar la información referente con los ítema abajo descritos, ya que fueron priorizados como informacón relevante para la caracterización de usuarios en el eje de acción privada, para ello es necesario consultar las fuentes de información oficial y el periodo de corte de la misma. </t>
    </r>
    <r>
      <rPr>
        <b/>
        <sz val="11"/>
        <color theme="1"/>
        <rFont val="Calibri"/>
      </rPr>
      <t>Toda la información debe estar anonimizada.</t>
    </r>
  </si>
  <si>
    <t xml:space="preserve">PROVEEDORES </t>
  </si>
  <si>
    <t>CLIENTES</t>
  </si>
  <si>
    <t xml:space="preserve">Nombre de la empresa </t>
  </si>
  <si>
    <t xml:space="preserve">Tipo de servicio </t>
  </si>
  <si>
    <t>Frecuencia del servicio</t>
  </si>
  <si>
    <t xml:space="preserve">Nombre de la empresa/entidad </t>
  </si>
  <si>
    <t>BRÚJULA COMUNICACIONES</t>
  </si>
  <si>
    <t>Sector Comunicaciones</t>
  </si>
  <si>
    <t>Emisión servicios publicitarios</t>
  </si>
  <si>
    <t xml:space="preserve">Uso esporádico </t>
  </si>
  <si>
    <t>LA HUELLA VNA COMUNICACIONES SAS</t>
  </si>
  <si>
    <t xml:space="preserve">Pauta </t>
  </si>
  <si>
    <t xml:space="preserve">Semanal </t>
  </si>
  <si>
    <t>CANNABIS HOUSE COLOMBIA SAS</t>
  </si>
  <si>
    <t>Sector Salud Natural</t>
  </si>
  <si>
    <t xml:space="preserve">CUT- CENTRAL UNITARIA DE TRABAJADORES DE COLOMBIA </t>
  </si>
  <si>
    <t xml:space="preserve">Otros </t>
  </si>
  <si>
    <t>CARLOS HERNANDO PINZON NIEVES</t>
  </si>
  <si>
    <t>Transmisión en Directo</t>
  </si>
  <si>
    <t>DIECISEIS NUEVE- CONSEJO</t>
  </si>
  <si>
    <t>CENTRAL UNITARIA DE TRABAJADORES DE COLOMBIA</t>
  </si>
  <si>
    <t>Sector Estatal</t>
  </si>
  <si>
    <t>Emisión Programas</t>
  </si>
  <si>
    <t>VESPASIANO</t>
  </si>
  <si>
    <t>CENTRO DE IDIOMAS UNIVERSAL LEARNING ACADEMICS S.A.S</t>
  </si>
  <si>
    <t>Sector Educativo</t>
  </si>
  <si>
    <t>MAVAL-VIVEMAX</t>
  </si>
  <si>
    <t>CENTRO DE TRANSPORTE DE CARGA DE BUENAVENTURA (CENTRACAR)</t>
  </si>
  <si>
    <t>Sector Industrial</t>
  </si>
  <si>
    <t>SINTONIZAR-TRASMILENIO</t>
  </si>
  <si>
    <t>COLOMBIA NET SOLUTIONS SAS</t>
  </si>
  <si>
    <t>Sector Tecnología</t>
  </si>
  <si>
    <t>FEDERACION NACIONAL DE DEPARTAMENTOS</t>
  </si>
  <si>
    <t>CONFIAR COOPERATIVA FINANCIERA</t>
  </si>
  <si>
    <t>Sector Financiero</t>
  </si>
  <si>
    <t>NATURTECH</t>
  </si>
  <si>
    <t>CRISTIAN MAURICIO PEÑA JOJOA</t>
  </si>
  <si>
    <t>TEVEANDINA</t>
  </si>
  <si>
    <t>DURAWOD SAS</t>
  </si>
  <si>
    <t>MOOD DIGITAL</t>
  </si>
  <si>
    <t xml:space="preserve">Bimensual </t>
  </si>
  <si>
    <t>EKO RADIO</t>
  </si>
  <si>
    <t>GRAN AMERICS FONTIBON</t>
  </si>
  <si>
    <t>E-SOMOS FONTIBON SAS</t>
  </si>
  <si>
    <t>Sector Transportes</t>
  </si>
  <si>
    <t>JS MOTORS</t>
  </si>
  <si>
    <t>GENEVA CALL PROTECCIÓN DE CIVILES EN CONFLICTOS ARMADOS</t>
  </si>
  <si>
    <t>Sector Social</t>
  </si>
  <si>
    <t xml:space="preserve">Universal MacCann </t>
  </si>
  <si>
    <t>GINA PAOLA CRUZ CUEVAS</t>
  </si>
  <si>
    <t>Sector Artes Visuales</t>
  </si>
  <si>
    <t>TAXIS YA SAS</t>
  </si>
  <si>
    <t>GLOBALT SAS</t>
  </si>
  <si>
    <t>Sector de la Administración</t>
  </si>
  <si>
    <t>ORAL ADVANCE</t>
  </si>
  <si>
    <t>GRUPO ERCA COMUNICACIÓN INTEGRAL SAS</t>
  </si>
  <si>
    <t>AUTODROMOS</t>
  </si>
  <si>
    <t xml:space="preserve">Evento </t>
  </si>
  <si>
    <t>GRUPO MINDSHARE</t>
  </si>
  <si>
    <t>JH HOYOS Y ASOCIADOS SAS</t>
  </si>
  <si>
    <t>FEDERACION COLOMBIANA DE MOTOCICLISMO</t>
  </si>
  <si>
    <t xml:space="preserve">Mensual </t>
  </si>
  <si>
    <t>TELEANTIOQUIA</t>
  </si>
  <si>
    <t>MOBILITY GROUP SAS</t>
  </si>
  <si>
    <t>Sector Salud</t>
  </si>
  <si>
    <t>PARQUE NACIONAL DE CHICAMOCHA</t>
  </si>
  <si>
    <t>NEXT RED SAS</t>
  </si>
  <si>
    <t>Sector Inmobiliario</t>
  </si>
  <si>
    <t>XPERIENCIA AGENCIA</t>
  </si>
  <si>
    <t>PARROQUIA CRISTO REY - BOGOTÁ D.C</t>
  </si>
  <si>
    <t>Sector Religioso</t>
  </si>
  <si>
    <t>DATA INTELIGENTE</t>
  </si>
  <si>
    <t>PUNTO CARDINAL COMUNICACIONES</t>
  </si>
  <si>
    <t>SORORA PRODUCCIONES SAS</t>
  </si>
  <si>
    <t>DIECISEIS NUEVE- CONCEJO</t>
  </si>
  <si>
    <t>CENTURY MEDIA</t>
  </si>
  <si>
    <t>MERCADEO Y COMUNICACIONES</t>
  </si>
  <si>
    <t>EU MEPEGO BOUTIQUE</t>
  </si>
  <si>
    <t>AGENCIA DISTRITAL PARA LA EDUCACIÓN SUPERIRO, LA CIENCIA Y LA TECNOLOGÍA</t>
  </si>
  <si>
    <t>Educación</t>
  </si>
  <si>
    <t>TARIFAS SERVICIOS PUBLICITARIOS</t>
  </si>
  <si>
    <t>REAL MEDIA COMUNICACIONES</t>
  </si>
  <si>
    <t>J&amp;M COMUNICACIONES S.A.S</t>
  </si>
  <si>
    <t>PUBLICIDAD EXTERIOR</t>
  </si>
  <si>
    <t>PUBICIDAD EXTERIOR</t>
  </si>
  <si>
    <t xml:space="preserve">CENTURY MEDIA </t>
  </si>
  <si>
    <t>THUNDER</t>
  </si>
  <si>
    <t>OPERACIÓN LOGÍSTICA - TÉCNICA DE EVENTOS</t>
  </si>
  <si>
    <t>OPERADOR LOGÍSTICO</t>
  </si>
  <si>
    <t>SOMOS BOGOTÁ USME</t>
  </si>
  <si>
    <t>TAKTIKOS S.A.S</t>
  </si>
  <si>
    <t>BTL / OPERADOR LOGISTICO</t>
  </si>
  <si>
    <t>AGENCIA BTL / OPERADOR LOGISTICO</t>
  </si>
  <si>
    <t>MUSIC TIME DISCO MOVIL</t>
  </si>
  <si>
    <t>OPERADOR LOGISTICO - TÉCNICA</t>
  </si>
  <si>
    <t>INVERSIONES RAHMAN</t>
  </si>
  <si>
    <t>IMPRESOS / BTL</t>
  </si>
  <si>
    <t>AGENCIA BTL</t>
  </si>
  <si>
    <t xml:space="preserve">Diario </t>
  </si>
  <si>
    <t>PUBBLICA S.A.S</t>
  </si>
  <si>
    <t>Save The Children</t>
  </si>
  <si>
    <t>Ayuda humanitaria</t>
  </si>
  <si>
    <t>A2 MARKETING</t>
  </si>
  <si>
    <t>AGENCIA - OPERADOR LOGÍSTICO</t>
  </si>
  <si>
    <t>GEOMETRY</t>
  </si>
  <si>
    <t>ATL / BTL / DIGITAL / RRPP / PRODUCTORA</t>
  </si>
  <si>
    <t>AGENCIA PUBLICITARIA</t>
  </si>
  <si>
    <t>MCCANN WORLGROUP</t>
  </si>
  <si>
    <t>ATL / BTL / DIGITAL / RRPP</t>
  </si>
  <si>
    <t>SANCHO BBDO</t>
  </si>
  <si>
    <t>REP GREY</t>
  </si>
  <si>
    <t>ATL / DIGITAL / RRPP / PRODUCTORA</t>
  </si>
  <si>
    <t>Y&amp;R</t>
  </si>
  <si>
    <t>SINTONIZAR MEDIOS</t>
  </si>
  <si>
    <t>DDB</t>
  </si>
  <si>
    <t>ATL / DIGITAL / RRPP</t>
  </si>
  <si>
    <t>WUNDERMAN THOMPSON</t>
  </si>
  <si>
    <t>DU BRANDS</t>
  </si>
  <si>
    <t>OPERADOR LOGISTICO</t>
  </si>
  <si>
    <t>TOP BRAND</t>
  </si>
  <si>
    <t>AGENCIA PUBLICITARIA 360</t>
  </si>
  <si>
    <t>RED BRAND</t>
  </si>
  <si>
    <t>PLAZA MAYOR MEDELLÍN</t>
  </si>
  <si>
    <t>WAM LOGIC</t>
  </si>
  <si>
    <t>EJE 360 PRODUCCIONES</t>
  </si>
  <si>
    <t>MERCADEO ESTRATEGICO</t>
  </si>
  <si>
    <t>LOGÍSTICA Y GESTIÓN DE NEGOCIOS S.A.S</t>
  </si>
  <si>
    <t>MARCAS VITALES BMV S.A.S.</t>
  </si>
  <si>
    <t>DUGLAS TRADE S.A.S</t>
  </si>
  <si>
    <t>BANCA DE PROYECTOS S.A.S</t>
  </si>
  <si>
    <t>DATA INTELIGENTE SAS</t>
  </si>
  <si>
    <t>AGENTE COMERCIALIZADOR</t>
  </si>
  <si>
    <t>VESPASIANO JARAMILLO</t>
  </si>
  <si>
    <t xml:space="preserve">
AGENTE COMERCIALIZADOR</t>
  </si>
  <si>
    <t>PRECIOSA MEDIA SAS</t>
  </si>
  <si>
    <t>Distribuidora de contenidos</t>
  </si>
  <si>
    <t>UNIVERSAL McCANN</t>
  </si>
  <si>
    <t>PUBLICIDAD</t>
  </si>
  <si>
    <t>UNIVERSAL GROUP COMUNICACIONES</t>
  </si>
  <si>
    <t>LOGROS PUBLICITARIOS</t>
  </si>
  <si>
    <t>SILENT ART SAS</t>
  </si>
  <si>
    <t>Realización, producción y postproducción</t>
  </si>
  <si>
    <t>AUDIOVISUAL</t>
  </si>
  <si>
    <t>CÁMARA DIGITAL SAS</t>
  </si>
  <si>
    <t>Tipo de Servicio</t>
  </si>
  <si>
    <t>Cantidad</t>
  </si>
  <si>
    <t>%</t>
  </si>
  <si>
    <t>Comunicaciones</t>
  </si>
  <si>
    <t>Frecuencia de Uso</t>
  </si>
  <si>
    <t>Semanal</t>
  </si>
  <si>
    <t>Uso Esporádico</t>
  </si>
  <si>
    <t xml:space="preserve">Frecuencia de Uso </t>
  </si>
  <si>
    <t>Mensual</t>
  </si>
  <si>
    <t>Anual</t>
  </si>
  <si>
    <t>Eje Estatal</t>
  </si>
  <si>
    <t xml:space="preserve">Como entidad vinculada al sector de cultura, recreación y deporte de la administración distrital, Capital debe cumplir con una serie de compromisos en el marco de su participación en diferentes políticas, iniciativas y proyectos de otras entidades que conforman el gobierno de la ciudad. </t>
  </si>
  <si>
    <t xml:space="preserve">Planeación, Comunicaciones, Secretaria General, Dirección Operativa, Subdirección Administrativa, Subdirección Financiera </t>
  </si>
  <si>
    <t>Comportamiento de informes y solicitudes regulares de información</t>
  </si>
  <si>
    <t xml:space="preserve">De acuerdo con las solicitudes de información y relacionamiento permanente de Capital con otras entidades a nivel de Planeación y otras áreas administrativas, se analiza el comportamiento de Capital como parte del sector público. </t>
  </si>
  <si>
    <t xml:space="preserve">Rol público </t>
  </si>
  <si>
    <t xml:space="preserve">Rol empresarial </t>
  </si>
  <si>
    <t>Nombre de la entidad</t>
  </si>
  <si>
    <t>Sector al que pertenece la entidad</t>
  </si>
  <si>
    <t>Frecuencia de relacionamiento</t>
  </si>
  <si>
    <t>Tipo de servicio</t>
  </si>
  <si>
    <t xml:space="preserve">Frecuencia de uso </t>
  </si>
  <si>
    <t>Sector al que pertenece</t>
  </si>
  <si>
    <t xml:space="preserve">El relacionamiento público bajo un "rol empresarial" se refiere principalmente a las relaciones que Capital entabla con otras entidades públicas desde la perspectiva de la prestación de servicios que como Empresa Industrial y Comercial del Estado realiza. Como se observa en la gráfica, una parte representativa de los clientes de estos servicios (36%) pertenecen al sector cultura, el mismo al que Capital pertenece como entidad vinculada. En el distrito, otros sectores como el de Desarrollo Económico, Educación, Salud y Gobierno también mantienen convenios o relación comercial con Capital.
Las entidades nacionales de diferentes sectores y naturalezas también tienen un relacionamiento importante que puede tender a crecer, por lo que debe considerarse un nicho de especial atención para la prestación de servicios de comunicación pública. 
La prestación de estos servicios a entidades públicas resultan de vital importancia tanto para las finanzas de la entidad como para el posicionamiento de marca que se logra a partir de la realización de campañas y estrategias efectivas. </t>
  </si>
  <si>
    <t>Cultura, Recreación y Deporte</t>
  </si>
  <si>
    <t>Entidades Nacionales</t>
  </si>
  <si>
    <t>Desarrollo Económico</t>
  </si>
  <si>
    <t>Gobierno</t>
  </si>
  <si>
    <t>Salud</t>
  </si>
  <si>
    <t>Estrategia de comunicación</t>
  </si>
  <si>
    <t>En cuanto al tipo de servicio prestado, una parte importante se concentra en la logística BTL (43%), lo que demuestra una reaparición importante de este servicio al interior del portafolio de Capital. Por otro lado, las estrategias de comunicación (29%) también son fundamentales y posicionan efectivamente el papel de Capital como Sistema de Comunicación Pública con servicios efectivos para el distrito y las entidades nacionales. Por otro lado, los servicios de ATL (7%), Producción Audiovisual (14%) y emisión de contenidos (7%) complementan los servicios prestados y permiten consolidar una integralidad entorno a las necesidades de comunicación de las entidades públicas.</t>
  </si>
  <si>
    <t>Plan de divulgación ATL</t>
  </si>
  <si>
    <t>Emisión</t>
  </si>
  <si>
    <t>Logística BTL</t>
  </si>
  <si>
    <t>Producción Audiovisual</t>
  </si>
  <si>
    <t xml:space="preserve">En el caso del relacionamiento empresarial con entidades públicas, se presenta una dinámica con tiempos mucho más definidos, contrario a lo que ocurre con organizaciones privadas. Como se observa, muchos de los servicios y el relacionamiento con las entidades se da de manera mensual (71%) seguido por un bimensual (29%). </t>
  </si>
  <si>
    <t>Bimensual</t>
  </si>
  <si>
    <t>Gestión Jurídica</t>
  </si>
  <si>
    <t xml:space="preserve">En cuanto al relacionamiento desde su rol público como parte de la administración distrital, Capital mantiene relaciones con una gran variedad de sectores, lo cual responde principalmente a temas como: participación en planes sectoriales, participación en políticas públicas distritales, rendición de cuentas, presentación de informes, gestión ambiental y seguimientos de control fiscal, contable y disciplinario. 
En cuanto al relacionamiento con entidades del gobierno nacional, la alta cifra (26%) se debe a que, metodológicamente, en dicha categoría se incorporan todas las entidades nacionales sin discriminación por sector. Entre ellas destacan MinTIC, Función Pública, el Ministerio de Ambiente, Ministerio del Interior, RTVC, entre otras. </t>
  </si>
  <si>
    <t>Ambiente</t>
  </si>
  <si>
    <t>Gestión Pública</t>
  </si>
  <si>
    <t>Integración Social</t>
  </si>
  <si>
    <t>Movilidad</t>
  </si>
  <si>
    <t>Gobierno Nacional</t>
  </si>
  <si>
    <t>Mujer</t>
  </si>
  <si>
    <t>Hábitat</t>
  </si>
  <si>
    <t>Hacienda</t>
  </si>
  <si>
    <t>Órganos de Control</t>
  </si>
  <si>
    <t>Cultura</t>
  </si>
  <si>
    <t>Planeación</t>
  </si>
  <si>
    <t>Coorporación Pública Administrativa</t>
  </si>
  <si>
    <t xml:space="preserve">Asimismo, la frecuencia de relacionamiento es bastante variada, pues depende de las dinámicas administrativas propia de los sectores relacionadas y de la información requerida de acuerdo a planes de acción, cronogramas y otros instrumentos de planeación en el Estado. Pese a las periodicidades existentes en la mayoría de los casos (60% agrupado), continua existiendo una dinámica de relacionamiento esporádico (40%) bastante marcada, respondiendo a planes, participaciones y requerimientos que funcionan más bajo una lógica coyuntural. </t>
  </si>
  <si>
    <t xml:space="preserve">Semestral </t>
  </si>
  <si>
    <t>Trimestral</t>
  </si>
  <si>
    <t>Diario</t>
  </si>
  <si>
    <t xml:space="preserve">Secretaría General de la Alcaldía Mayor de Bogotá </t>
  </si>
  <si>
    <t>Uso esporádico</t>
  </si>
  <si>
    <t>Secretaría de Integración Social</t>
  </si>
  <si>
    <t xml:space="preserve">Secretaría de Gobierno </t>
  </si>
  <si>
    <t xml:space="preserve">Secretaría Distrital de la Mujer </t>
  </si>
  <si>
    <t xml:space="preserve">Ministerio del Interior </t>
  </si>
  <si>
    <t>Ministerio de Tecnologías de la Información y las Comunicaciones - MINTIC</t>
  </si>
  <si>
    <t>Colombia Compra Eficiente - portal de contratación a la vista - SECOP II</t>
  </si>
  <si>
    <t xml:space="preserve">Secretaría Jurídica Distrital </t>
  </si>
  <si>
    <t>Secretaría Distrital de Ambiente</t>
  </si>
  <si>
    <t>Semestral</t>
  </si>
  <si>
    <t>Secretaría Distrital de Movilidad</t>
  </si>
  <si>
    <t>Unidad Administrativa Especial de Servicios Públicos-UAESP</t>
  </si>
  <si>
    <t>Ministerio de Ambiente y Desarrollo Sistenible</t>
  </si>
  <si>
    <t xml:space="preserve">Archivo Distrital </t>
  </si>
  <si>
    <t xml:space="preserve">Departamento Administrativo del Servicio Civl Distrital </t>
  </si>
  <si>
    <t xml:space="preserve">Función pública </t>
  </si>
  <si>
    <t xml:space="preserve">Secretaría Distrital de Hacienda </t>
  </si>
  <si>
    <t xml:space="preserve">Contaduría General de la República </t>
  </si>
  <si>
    <t xml:space="preserve">Agencia Nacional del Espectro </t>
  </si>
  <si>
    <t>RTVC Sistema de medios públicos</t>
  </si>
  <si>
    <t xml:space="preserve">Secretaría Distrital de Planeación </t>
  </si>
  <si>
    <t xml:space="preserve">Departamento Nacional de Planeación </t>
  </si>
  <si>
    <t xml:space="preserve">Personería de Bogotá </t>
  </si>
  <si>
    <t xml:space="preserve">Procuraduría General de la nación </t>
  </si>
  <si>
    <t>Contraloría General de la república</t>
  </si>
  <si>
    <t xml:space="preserve">Contraloría de Bogotá </t>
  </si>
  <si>
    <t xml:space="preserve">Concejo de Bogotá </t>
  </si>
  <si>
    <t xml:space="preserve">Veeduría Distrital </t>
  </si>
  <si>
    <t>Secretaría de Cultura, Recreación y Deporte</t>
  </si>
  <si>
    <t xml:space="preserve">Instituto Distrital de Recreación y Deporte </t>
  </si>
  <si>
    <t xml:space="preserve">Instituto Distrtal de las Artes </t>
  </si>
  <si>
    <t xml:space="preserve">Orquesta Filarmónica de Bogotá </t>
  </si>
  <si>
    <t>Instituto Distrtal de Patrimonio Cultural</t>
  </si>
  <si>
    <t>Fundación Gilberto Alzate Avendaño</t>
  </si>
  <si>
    <t>Desconocido u otro</t>
  </si>
  <si>
    <t>Otro o desconocido</t>
  </si>
  <si>
    <t>TIKTOK - Información a 30 de junio de 2023</t>
  </si>
  <si>
    <t>CONEXIÓN CAPITAL - Información a 30 de junio de 2023</t>
  </si>
  <si>
    <t>YOUTUBE - Información a 30 de junio de 2023</t>
  </si>
  <si>
    <t>FACEBOOK Información a 30 de junio de 2023</t>
  </si>
  <si>
    <t>INSTAGRAM - Información a 30 de junio de 2023</t>
  </si>
  <si>
    <t>Seguidores TikTok por país</t>
  </si>
  <si>
    <t>Seguidores TikTok por edad</t>
  </si>
  <si>
    <t>55 o más</t>
  </si>
  <si>
    <t>Seguidores TikTok por Género</t>
  </si>
  <si>
    <t xml:space="preserve">ATL/BTL Eventos </t>
  </si>
  <si>
    <t>Estatal y Financiero</t>
  </si>
  <si>
    <t>Social</t>
  </si>
  <si>
    <t>Pauta</t>
  </si>
  <si>
    <t>Evento</t>
  </si>
  <si>
    <t>CLIENTES - Información al 30 de junio de 2023</t>
  </si>
  <si>
    <t>PROVEEDORES - Información al 30 de junio de 2023</t>
  </si>
  <si>
    <t>ROL PÚBLICO - - Información al 30 de junio de 2023</t>
  </si>
  <si>
    <t>ROL EMPRESARIAL - Información al 30 de junio de 2023</t>
  </si>
  <si>
    <t xml:space="preserve"> </t>
  </si>
  <si>
    <t xml:space="preserve">En cuanto al comportamiento en redes sociales, destaca la presencia de seguidores en Instagram de diferentes países. Como es lógico la mayoría de ellos se ubican en Colombia, estando una parte importante de los mismos en Bogotá, lo cual refleja la efectiva existencia de un nicho de audiencia en la ciudad con los contenidos presentados y promocionados por medio de las redes sociales institucionales. Asimismo, en comparación al año pasado, se presenta un leve aumento de seguidores en el país. </t>
  </si>
  <si>
    <t xml:space="preserve">En lo concerniente a los rangos de edad de los seguidores del Instagram de Capital, la mayoría de ellos se concentran en el rango de 25 a 34 años y de 35 a 44, lo cual se corresponde con los rangos etarios más activos y presentes en redes sociales, en su mayoría, debido a la inmediatez de la información que allí se puede encontrar. Bajo este supuesto Capital debe aprovechar la publicación de información oportuna para seguir consolidando actividad y audiencia en redes sociales. Llama la atención la reducción de seguidores en el segmento de 18 a 24 años (-2%), teniendo en cuenta que es un grupo etario igualmente activo y presente en redes sociales, que sin embargo no mantiene una relación significativa con Capital. En buena medida la reducción se puede deber a la popularidad creciente de otras redes como TikTok. Sin embargo, resulta fundamental analizar este comportamiento y establecer rutas de captura de atención de este grupo etario en Instagram. </t>
  </si>
  <si>
    <t xml:space="preserve">En lo concerniente a la relación de géneros, el comportamiento es bastante equitativo entre personas de género masculino y femenino con una leve superioridad en este último. Sin embargo, refleja una buena accesibilidad a los contenidos de la red social para ambos grupos. Capital debe seguir enfocando sus contenidos e información digital a ambos segmentos, reconociendo igualmente la importancia de los contenidos con enfoque de género que buscan impactar en temas como la superación del machisimo o la violencia contra las mujeres.
Para la medición de este año se cuenta con la categoría "Desconocido u otro" (12,1%). Pese a que no es posible realizar una desagreación con más detalle, es un avance importante conocer la presencia de identidades de género diversas y su interacción con las redes sociales de la entidad. </t>
  </si>
  <si>
    <t xml:space="preserve">En cuanto a Facebook, Capital cuenta con algo más de 750.000 seguidores, de los cuales el 77,7% están en Colombia, un 42% en Bogotá, manteniendo el comportamiento observado en Instagram. Hay un porcentaje importante de seguidores en otros países donde existe una fuerte presencia de colombianos, por lo cual, supone el posicionamiento de Capital como una fuente de información importante para nacionales residentes en otros países que buscan o consumen información y actualidad sobre Bogotá. </t>
  </si>
  <si>
    <t xml:space="preserve">En Facebook se replica la dinámica de Instagram en cuanto a comportamiento de rangos etarios. Nuevamente los rangos de 25 a 34 y de 35 a 44 ocupan buena parte de los seguidores; sin embargo, se cuenta con mayor presencia en los segmentos de mayor edad, observando un total del 23% entre los rangos de 45 a 65 años o más. Esto puede deberse principalmente al conocimiento generalizado de Facebook en comparación a otras redes sociales más novedosas y pertenecientes a un segmento joven. Se presenta, en comparación al año 2022, un disminución de casi 3% en el segmento de 18 a 24, reflejando la caída paulatina en la popularidad de la red Facebook en comparación con otras plataformas más novedosas. </t>
  </si>
  <si>
    <t xml:space="preserve">En cuanto a distribución por género, se presenta una paridad entre masculino y femenino, lo cual refleja accesibilidad a contenidos, notas y demás oferta en redes sociales sin discriminación o afectación por género. Al igual que Instagram, se cuenta ahora con la categoría "Otra o desconocido", que si bien no permite analizar de mejor manera el detalle de géneros diversos, sí brinda una idea inicial de la presencia de esta población en las redes sociales institucionales de Capital. </t>
  </si>
  <si>
    <t xml:space="preserve">Respecto a los suscriptores en su Canal de YouTube, Capital cuenta con 431.000 suscriptores respecto a los 373.000 del 2022, un aumento sustancial de casi el 15%. Del total de seguidores el 54% se ubican en Colombia, reflejando un aumento del 13% en seguidores nacionales respecto al año pasado. En lo que se refiere a suscriptores de otros países se mantiene la misma dinámica, encontrando a México, Estados Unidos y España como nichos de consumo de los contenidos de Capital. Teniendo en cuenta esta información, podría pensarse algún tipo de estrategia de contenidos para personas que observan y siguen a Capital desde el exterior. </t>
  </si>
  <si>
    <t xml:space="preserve">El comportamiento de los rangos etarios en YouTube demuestra una diversificación importante, que permite deducir la existencia de contenidos apropiados y focalizados para diferentes poblacionales, siendo la red social donde más seguidores de grupos etarios mayores se encuentran (de 55 a 64 un 16,2% y más de 65 años un 13,8%). Sin embargo se confirma la muy baja presencia de población de entre 13 y 17 años en las redes sociales institucionales, siendo esto un foco de atención para la toma de decisiones en el futuro. Los contenidos de Eureka, completamente enfocados a población infantil pueden encontrar en YouTube un nicho importante de consumo que fomente una presencia más activa de niños y adolescentes en esta red social. </t>
  </si>
  <si>
    <t xml:space="preserve">En YouTube la tendencia en cuanto a género se comporta de manera diferente a las demas redes sociales institucionales. Se cuenta con un 64,6% de suscriptores identificados con género masculino, frente a un 35% de población femenina. Es necesario que la entidad identifique estrategias para que los contenidos con enfoque de género cuenten con mayor protagonismo en YouTube, buscando así equilibrar más los géneros de los suscriptores. </t>
  </si>
  <si>
    <t xml:space="preserve">Capital ha logrado posicionarse en las nuevas redes sociales como TIkToK, contando con cerca de 49.000 seguidores en esta plataforma. Casi la totalidad de seguidores se encuentran en Colombia (85.87%), sin embargo, se repite una dinámica similiar, donde los demás seguidores se encuentran en países con una alta tasa de colombianos residentes como México, Estados Unidos, Ecuador y España. Nuevamente, las redes sociales de Capital sirven como acceso informativo, cultural y de entretenimiento sobre Bogotá a colombianos residentes en el exterior. </t>
  </si>
  <si>
    <t xml:space="preserve">Teniendo en cuenta que TikTok es una red social relativamente nueva, es normal el comportamiento observado donde la mayoría de los seguidores se encuentran entre los 18 y los 34 años, conformando un 72% del total. En comparación con las demás redes, el segmento de 18 a 24 años es uno de los más numerosos, representando la tercera parte de los seguidores, es decir, unos 16.300 jóvenes que siguen la cuenta de TikTok de Capital. Este capital juvenil debe ser aprovechado por el Sistema para visibilizar sus contenidos juveniles e infantiles, cada vez más crecientes gracias al proyecto "Eureka Tu Canal" </t>
  </si>
  <si>
    <t xml:space="preserve">En lo que respecta a la distribución por género, la tendencia es similar a la mayoría de redes sociales institucionales donde los porcentajes se encuentran muy parejos con una leve predominancia de seguidores que se identifican con el género femenino. Igualmente, la cuenta de TikTok de Capital debe buscar contar con contenidos de interés para ambos segmentos, tal como lo realiza en las demas redes. </t>
  </si>
  <si>
    <t xml:space="preserve">En cuanto a los proveedores de Capital, es importante destacar la predominancia de los servicios de operación logística relacionados estrechamente con servicios de ATL y BTL, los cuales, además de su crecimiento en comparación con el año pasado, son de suma importancia para el normal desarrollo de las actividades de producción de contenidos que realiza el Canal. Por su parte, los temas de comunicaciones atienden necesidades de difusión y posicionamiento de marca para Capital. Teniendo en cuenta el portafolio de servicios de Capital, aparecen para esta medición elementos nuevos como servicios ligados al sector de educación, sector social y estatal o financiero, teniendo en cuenta la naturaleza de Empresa Pública de Capital. </t>
  </si>
  <si>
    <t xml:space="preserve">Contrario a lo observado en vigencias pasadas, los proveedores de Capital en su mayoría atienden a una periodicidad no definida pero frecuente (Uso Esporádico 55%). Por su parte, los servicios mensuales y bimensuales ocupan una parte importante de los servicios requeridos por la entidad, permitiendo una mayor estructuración y  facilidad de seguimiento sobre los mismos.  
</t>
  </si>
  <si>
    <t xml:space="preserve">En cuanto a la frecuencia de uso de servicios por parte de clientes de naturaleza privada, es decir, clientes de los servicios que conforman el portafolio de Capital, una tercera parte hacen uso de servicios semanales que en su mayoría se relacionan con pauta comercial en las pantallas del Sistema. En segundo lugar destacan los clientes de servicios esporádicos (19%), mientras que los servicios periódicos definidos son más reducidos en comparación. </t>
  </si>
  <si>
    <t xml:space="preserve">En cuanto al tipo de servicios prestado a clientes privados, el protagonista son los servicios de pauta con un 68%, siendo al tiempo una de las fuentes de ingresos más significativas para la entidad. El desarrollo de eventos en el marco de servicios ATL y BTL continúan presentes con cerca de un 10%, mientras que otros servicios más ligados al diseño de estrategias de comunicación y líneas de comunicación estratégica se encuentran con un 23% reflejando la importancia de la diversificación de servicios que generó la transición de "Canal" a "Sistema" durante el último cuatrienio. </t>
  </si>
  <si>
    <r>
      <t xml:space="preserve">Herramienta de recolección de información para la caracterización de usuarios 
Versión 1 - 2023
</t>
    </r>
    <r>
      <rPr>
        <b/>
        <sz val="11"/>
        <color rgb="FFFF0000"/>
        <rFont val="Calibri"/>
        <family val="2"/>
      </rPr>
      <t xml:space="preserve">Fecha de publicación: </t>
    </r>
  </si>
  <si>
    <t xml:space="preserve">Eje ciudadanía </t>
  </si>
  <si>
    <t xml:space="preserve">Capital tiene por objeto la operación, prestación y explotación del servicio de televisión regional, en este sentido su foco de acción abarca no solo toda la población de la ciudad de Bogotá sino también la población de los municipios aledaños que conforman la Bogotá – Región y futura área metropolitana de la ciudad. A través de la generación de contenidos enfocados a la promoción de la cultura ciudadana y la educación, para reconocer el tipo de ciudadanos con los cuales se tiene contacto se tienen en cuenta los canales de atención oficiales del Canal.  </t>
  </si>
  <si>
    <r>
      <t xml:space="preserve">Secetaría General - Oficina de Atención al ciudadano, </t>
    </r>
    <r>
      <rPr>
        <sz val="11"/>
        <rFont val="Calibri"/>
        <family val="2"/>
        <scheme val="minor"/>
      </rPr>
      <t>Dirección Operativa (proyecto Eureka)</t>
    </r>
  </si>
  <si>
    <t xml:space="preserve">Encuesta de satisfacción ciudadana </t>
  </si>
  <si>
    <t>Este documento presenta los resultados de percepción de la ciudadanía frente a la atención prestada por cualquiera de los canales dispuestos. La encuesta es voluntaria así como la información brindada por la ciudadanía y que resulta útil para la caracterización.</t>
  </si>
  <si>
    <t xml:space="preserve">Informes SDQS </t>
  </si>
  <si>
    <t xml:space="preserve">Los informes mensuales SDQS presentan un resumen de la atención prestada a la ciudadanía por los canales disponibles, brindando información útil acerca de necesidades e intereses ciudadanos en la gestión de Capital. </t>
  </si>
  <si>
    <t>Información utilizable - Proyecto EUREKA</t>
  </si>
  <si>
    <t xml:space="preserve">Información disponible, anonimizada, sobre ciudadanía que ha particiado en la Estrategia Eureka que pueda resultar de relevancia para complementar información disponible en la Caracterización de Usuarios. </t>
  </si>
  <si>
    <t xml:space="preserve">Bogotá te escucha </t>
  </si>
  <si>
    <t>Bogotá te escucha</t>
  </si>
  <si>
    <t xml:space="preserve">Encuesta de satisfacción </t>
  </si>
  <si>
    <t>Etnías</t>
  </si>
  <si>
    <t>Etarios</t>
  </si>
  <si>
    <t>Poblacional</t>
  </si>
  <si>
    <t xml:space="preserve">Atención al ciudadano </t>
  </si>
  <si>
    <t>Sexo</t>
  </si>
  <si>
    <t>Orientación sexual</t>
  </si>
  <si>
    <t xml:space="preserve">Identidad de género </t>
  </si>
  <si>
    <t>Preguntas frecuentes</t>
  </si>
  <si>
    <t>Ubicación</t>
  </si>
  <si>
    <t xml:space="preserve">Minorías étnicas </t>
  </si>
  <si>
    <t xml:space="preserve">Cantidad </t>
  </si>
  <si>
    <t>Grupo etario</t>
  </si>
  <si>
    <t xml:space="preserve">Grupo poblacional </t>
  </si>
  <si>
    <t xml:space="preserve">Canales de atención </t>
  </si>
  <si>
    <t xml:space="preserve">Sexo </t>
  </si>
  <si>
    <t>Cantiddad</t>
  </si>
  <si>
    <t>Interés de consulta</t>
  </si>
  <si>
    <t xml:space="preserve">Localidad </t>
  </si>
  <si>
    <r>
      <t xml:space="preserve">Herramienta de recolección de información para la caracterización de usuarios 
</t>
    </r>
    <r>
      <rPr>
        <b/>
        <sz val="11"/>
        <rFont val="Calibri"/>
        <family val="2"/>
        <scheme val="minor"/>
      </rPr>
      <t>Versión 1 - 2023</t>
    </r>
    <r>
      <rPr>
        <b/>
        <sz val="11"/>
        <color theme="1"/>
        <rFont val="Calibri"/>
        <family val="2"/>
        <scheme val="minor"/>
      </rPr>
      <t xml:space="preserve">
</t>
    </r>
    <r>
      <rPr>
        <b/>
        <sz val="11"/>
        <color rgb="FFFF0000"/>
        <rFont val="Calibri"/>
        <family val="2"/>
        <scheme val="minor"/>
      </rPr>
      <t xml:space="preserve">Fecha de publicación: </t>
    </r>
  </si>
  <si>
    <t>Eje colaboradores</t>
  </si>
  <si>
    <t xml:space="preserve">Los colaboradores son un componente esencial que garantiza dentro de la gestión administrativa el cumplimiento de los objetivos estratégico organizacionales, es por esto que es importante conocer características mínimas tanto intrínsecas como extrínsecas de los colaboradores de Capital con ello se fortalecen los lazos entre los actores internos y los grupos de valor objeto, así como los mecanismos de articulación de la gestión administrativa con relación a estos.     </t>
  </si>
  <si>
    <t xml:space="preserve">Subdirección Administrativa - Oficina de Recursos Humanos </t>
  </si>
  <si>
    <t xml:space="preserve">Perfil sociodemográfico de la entidad </t>
  </si>
  <si>
    <t xml:space="preserve">A partir de la información disponible en la Oficina de Recursos Humanos se obtienen las principales variables de los colaboradores para analizar la conformación y comportamiento del talento humano con el que cuenta Capital para el desempeño de sus funciones. </t>
  </si>
  <si>
    <t xml:space="preserve">Nombre del colaborador </t>
  </si>
  <si>
    <t xml:space="preserve">Grupo etario </t>
  </si>
  <si>
    <t xml:space="preserve">Género </t>
  </si>
  <si>
    <t xml:space="preserve">Nivel educativo </t>
  </si>
  <si>
    <t xml:space="preserve">Estado civil </t>
  </si>
  <si>
    <t xml:space="preserve">Tipo de vinculación </t>
  </si>
  <si>
    <t>Afro</t>
  </si>
  <si>
    <t>Ninguna</t>
  </si>
  <si>
    <t xml:space="preserve">De 15 a 25 años </t>
  </si>
  <si>
    <t>De 26 a 40 años</t>
  </si>
  <si>
    <t>De 41 a 60 años</t>
  </si>
  <si>
    <t>Más de 60 años</t>
  </si>
  <si>
    <t xml:space="preserve">Adulto Mayor </t>
  </si>
  <si>
    <t>Habitante de calle</t>
  </si>
  <si>
    <t>Peligro inminente</t>
  </si>
  <si>
    <t>Periodistas en el ejercicio de su actividad</t>
  </si>
  <si>
    <t>Persona en condición de discapacidad</t>
  </si>
  <si>
    <t>Victimas conflicto armado</t>
  </si>
  <si>
    <t xml:space="preserve">Niguno </t>
  </si>
  <si>
    <t>Buzón Presencial</t>
  </si>
  <si>
    <t>E-Mail</t>
  </si>
  <si>
    <t>Escrito</t>
  </si>
  <si>
    <t>Presencial</t>
  </si>
  <si>
    <t>Redes Sociales</t>
  </si>
  <si>
    <t>Teléfono</t>
  </si>
  <si>
    <t xml:space="preserve">Página Web </t>
  </si>
  <si>
    <t xml:space="preserve">Femenino </t>
  </si>
  <si>
    <t xml:space="preserve">Masculino </t>
  </si>
  <si>
    <t>Heterosexual</t>
  </si>
  <si>
    <t xml:space="preserve">Otro </t>
  </si>
  <si>
    <t>Abuso de autoridad por acto arbitrario e injusto por parte de un servidor</t>
  </si>
  <si>
    <t>Administración del talento humano</t>
  </si>
  <si>
    <t>Atención y servicio a la ciudadanía</t>
  </si>
  <si>
    <t>Cubrimiento de eventos</t>
  </si>
  <si>
    <t>Derecho de rectificación</t>
  </si>
  <si>
    <t>Franja informativa</t>
  </si>
  <si>
    <t>Nuevos datos abiertos</t>
  </si>
  <si>
    <t>Página web y sistemas de información</t>
  </si>
  <si>
    <t>Participación en programas</t>
  </si>
  <si>
    <t>Permiso para retransmisión de la señal</t>
  </si>
  <si>
    <t>Programación general</t>
  </si>
  <si>
    <t>Proyectos de televisión</t>
  </si>
  <si>
    <t>Repetición de programas</t>
  </si>
  <si>
    <t>Servicio Social</t>
  </si>
  <si>
    <t>Temas administrativos y financieros</t>
  </si>
  <si>
    <t>Temas de contratación y personal</t>
  </si>
  <si>
    <t xml:space="preserve">Transmisiones especiales </t>
  </si>
  <si>
    <t>Visitas técnicas / administrativas / educativas</t>
  </si>
  <si>
    <t xml:space="preserve">Usaquen </t>
  </si>
  <si>
    <t xml:space="preserve">Chapinero </t>
  </si>
  <si>
    <t>Santa Fe</t>
  </si>
  <si>
    <t>San Cristóbal</t>
  </si>
  <si>
    <t xml:space="preserve">Usme </t>
  </si>
  <si>
    <t>Bosa</t>
  </si>
  <si>
    <t>Kennedy</t>
  </si>
  <si>
    <t xml:space="preserve">Fontibon </t>
  </si>
  <si>
    <t xml:space="preserve">Engativa </t>
  </si>
  <si>
    <t xml:space="preserve">Suba </t>
  </si>
  <si>
    <t xml:space="preserve">Barrios Unidos </t>
  </si>
  <si>
    <t>Teusaquillo</t>
  </si>
  <si>
    <t>Los Mártires</t>
  </si>
  <si>
    <t>Antonio Nariño</t>
  </si>
  <si>
    <t xml:space="preserve">Puente Aranda </t>
  </si>
  <si>
    <t>La candelaria</t>
  </si>
  <si>
    <t>Rafael Uribe Uribe</t>
  </si>
  <si>
    <t xml:space="preserve">Ciudad Bolívar </t>
  </si>
  <si>
    <t>No reporta</t>
  </si>
  <si>
    <t>Mauricio Rene Pichot Elles</t>
  </si>
  <si>
    <t>51  60 años</t>
  </si>
  <si>
    <t xml:space="preserve">Profesional </t>
  </si>
  <si>
    <t xml:space="preserve">Casado (a) </t>
  </si>
  <si>
    <t xml:space="preserve">Contratista </t>
  </si>
  <si>
    <t>Adriana Maria Serna Ruiz</t>
  </si>
  <si>
    <t>Alvaro Francisco Javier Perea Chacon</t>
  </si>
  <si>
    <t xml:space="preserve">Maestría </t>
  </si>
  <si>
    <t>Adriana Milena Gutierrez Torres</t>
  </si>
  <si>
    <t xml:space="preserve">41 a 50 años </t>
  </si>
  <si>
    <t>Unión libre</t>
  </si>
  <si>
    <t>Ana Carolina Brito Roncancio</t>
  </si>
  <si>
    <t xml:space="preserve">Especialización </t>
  </si>
  <si>
    <t>Anggie Katherine Rodriguez Agudelo</t>
  </si>
  <si>
    <t xml:space="preserve">31 a 40 años </t>
  </si>
  <si>
    <t>Técnico (a) / Tecnólogo (a)</t>
  </si>
  <si>
    <t xml:space="preserve">Soltero (a) </t>
  </si>
  <si>
    <t>Astrid Johanna Andrade Rico</t>
  </si>
  <si>
    <t>Angela Paola Gonzalez Vasquez</t>
  </si>
  <si>
    <t>Camila Andrea Velandia Molano</t>
  </si>
  <si>
    <t xml:space="preserve">21 a 30 años </t>
  </si>
  <si>
    <t>Camilo Andres Izquierdo Rojas</t>
  </si>
  <si>
    <t>Ana Cecilia Alba Ruíz</t>
  </si>
  <si>
    <t>Cesar Ricardo Sanchez Ramirez</t>
  </si>
  <si>
    <t>Carolina Robledo Forero</t>
  </si>
  <si>
    <t xml:space="preserve">Separado (a) </t>
  </si>
  <si>
    <t>Cristian David Rodriguez Patiño</t>
  </si>
  <si>
    <t xml:space="preserve">Bachiller </t>
  </si>
  <si>
    <t>Daniel Jose Tellez Vargas</t>
  </si>
  <si>
    <t>Danny Fabian Guio Muñoz</t>
  </si>
  <si>
    <t>Diana Alexandra Murillo Celis</t>
  </si>
  <si>
    <t>Diana Carolina Pinzon Guio</t>
  </si>
  <si>
    <t>Diana Leonor Martinez Vidales</t>
  </si>
  <si>
    <t>Diana Paola Ramirez Angarita</t>
  </si>
  <si>
    <t>Diana Marcela Diaz Soto</t>
  </si>
  <si>
    <t>Diego Alexander Montes Duran</t>
  </si>
  <si>
    <t>Edna Katerine Moreno Velandia</t>
  </si>
  <si>
    <t>Edwin Rolando Sanchez Porras</t>
  </si>
  <si>
    <t>Erika Johanna  Jimenez Martinez</t>
  </si>
  <si>
    <t>Fidel Manjarres Ripoll</t>
  </si>
  <si>
    <t>Francy Andrea Rodriguez Archila</t>
  </si>
  <si>
    <t>Gabriel Eduardo Grosso Guzman</t>
  </si>
  <si>
    <t>Gabriel Esteban Rodriguez</t>
  </si>
  <si>
    <t>German Dario Fajardo Perilla</t>
  </si>
  <si>
    <t>Gloria Esperanza Castillo Farfan</t>
  </si>
  <si>
    <t>Gloria Maria Marcela Benavides Estevez</t>
  </si>
  <si>
    <t>Henry Guillermo Beltran Ramirez</t>
  </si>
  <si>
    <t>Horst Freddy Waldmann Gamboa</t>
  </si>
  <si>
    <t>Jaime Andres Barbosa Romero</t>
  </si>
  <si>
    <t>Jairo Esteban Triviño Gonzalez</t>
  </si>
  <si>
    <t>Javier Rolando Delgado Flores</t>
  </si>
  <si>
    <t>Jhon Fredy Garcia Lopez</t>
  </si>
  <si>
    <t>Bladimir Montañez Soraca</t>
  </si>
  <si>
    <t>Jizeth Hael Gonzalez Ramirez</t>
  </si>
  <si>
    <t>Jonatthan Camilo Pinzon Ortiz</t>
  </si>
  <si>
    <t>Jorge Andres Hoyos Velasquez</t>
  </si>
  <si>
    <t>Jorge Eduardo Rodriguez Gonzalez</t>
  </si>
  <si>
    <t>Juan Carlos Poveda Rojas</t>
  </si>
  <si>
    <t>Juan Manuel Nieto Fajardo</t>
  </si>
  <si>
    <t>Juan Pablo Arana Ardila</t>
  </si>
  <si>
    <t>Juliana Vinasco Zapata</t>
  </si>
  <si>
    <t>Julie Andrea Rodriguez Agudelo</t>
  </si>
  <si>
    <t>Julio Alberto Novoa Campos</t>
  </si>
  <si>
    <t>Katherine Paola Cabrera Canchano</t>
  </si>
  <si>
    <t>Laura Jimena Pico Forero</t>
  </si>
  <si>
    <t>Lina Ibeth Pulido Vargas</t>
  </si>
  <si>
    <t>Linda Nathalia Ortiz Fierro</t>
  </si>
  <si>
    <t>Lissa Deyanira Alarcon Romero</t>
  </si>
  <si>
    <t>Luis Eduardo Paez Pacheco</t>
  </si>
  <si>
    <t>Luisa Fernanda Ayala Salamanca</t>
  </si>
  <si>
    <t>Luisa Fernanda Cruz Ramirez</t>
  </si>
  <si>
    <t>Luz Elizabeth Basallo Espejo</t>
  </si>
  <si>
    <t>Mabby Nathalia Torres Hernandez</t>
  </si>
  <si>
    <t>Magda Paola Hospital Gordillo</t>
  </si>
  <si>
    <t>Manuel Ricardo Ricaurte Peña</t>
  </si>
  <si>
    <t>Maria Angelica Martinez Benavides</t>
  </si>
  <si>
    <t>Martha Liliana Castro Prieto</t>
  </si>
  <si>
    <t>Martha Yanith Suarez Pinilla</t>
  </si>
  <si>
    <t>Maryury Forero Bohorquez</t>
  </si>
  <si>
    <t>Monica Alejandra Virguez Romero</t>
  </si>
  <si>
    <t>Monica Rocio Largo Morales</t>
  </si>
  <si>
    <t>Myriam Andrea Estevez Sanchez</t>
  </si>
  <si>
    <t>Myriam Sofia Diaz Rojas</t>
  </si>
  <si>
    <t>Natalia Del Pilar Gonzalez Beltran</t>
  </si>
  <si>
    <t>Carlos Alberto Ortiz Lopez</t>
  </si>
  <si>
    <t>Nicolas Stwart Rodriguez Garcia</t>
  </si>
  <si>
    <t>Nidia Cecilia Ruiz Garcia</t>
  </si>
  <si>
    <t>Carlos Alberto Chica Arias</t>
  </si>
  <si>
    <t>Rene Alejandro Bastidas Plazas</t>
  </si>
  <si>
    <t>Ricardo Ernesto Cortes Vera</t>
  </si>
  <si>
    <t>Ruby Perdomo Zamora</t>
  </si>
  <si>
    <t xml:space="preserve">Carlos Arcesio Vargas Jimenez </t>
  </si>
  <si>
    <t>Sebastian Velasquez Betancur</t>
  </si>
  <si>
    <t>Sergio Nicolas Chaparro Vega</t>
  </si>
  <si>
    <t>Wilmer Alexander Melo Garzon</t>
  </si>
  <si>
    <t>Yanery Osorio Cortes</t>
  </si>
  <si>
    <t>Yanett Liliana Manzano Ojeda</t>
  </si>
  <si>
    <t>Yesid Andre Rippe Cocuy</t>
  </si>
  <si>
    <t>Yuri Fernanda Rojas Sandoval</t>
  </si>
  <si>
    <t xml:space="preserve">Mauricio Alexander Gomez Herreño
</t>
  </si>
  <si>
    <t>Carol Ann Figueroa Rueda</t>
  </si>
  <si>
    <t>Helver Alduhar Correa Vasquez</t>
  </si>
  <si>
    <t>Nelly Maria Guzman Neuta</t>
  </si>
  <si>
    <t>Jefferson Danilo Gonzalez Pulido</t>
  </si>
  <si>
    <t>Pedro Alejandro Caraballo Cortes</t>
  </si>
  <si>
    <t>Gustavo Adolfo Montenegro Cardona</t>
  </si>
  <si>
    <t>Jorge Leonardo Martinez Bermudez</t>
  </si>
  <si>
    <t>Luis Leandro Bejarano Molina</t>
  </si>
  <si>
    <t>Alejandra Alvarez Castillo</t>
  </si>
  <si>
    <t>Katherine Prieto Cuervo</t>
  </si>
  <si>
    <t>Carolina Caro Camacho</t>
  </si>
  <si>
    <t>Claudia Marcela Huertas</t>
  </si>
  <si>
    <t>Cesar Augusto Camacho Melo</t>
  </si>
  <si>
    <t>Sergio Alejandro Soto Gomez</t>
  </si>
  <si>
    <t>Carlos Andres Mosquera Vargas</t>
  </si>
  <si>
    <t xml:space="preserve">Doctorado </t>
  </si>
  <si>
    <t>Sara Melissa Muñoz Uss</t>
  </si>
  <si>
    <t>Claudia Juliana Garcia Mutis</t>
  </si>
  <si>
    <t>Adrian Leonardo Rengifo Trujillo</t>
  </si>
  <si>
    <t>Javier Leonado Salguero Velasquez</t>
  </si>
  <si>
    <t>David Camilo Castiblanco Sabogal</t>
  </si>
  <si>
    <t>Laura Vasquez Moreno</t>
  </si>
  <si>
    <t>Deysi Astrid Medina Carvajal</t>
  </si>
  <si>
    <t>Diana Del Pilar Romero Varila</t>
  </si>
  <si>
    <t>Erik Yovanny Leyton Arias</t>
  </si>
  <si>
    <t>Ileana Mariuxi Herrera Serna</t>
  </si>
  <si>
    <t>Angelica Milena Roncancio Cortes</t>
  </si>
  <si>
    <t>Jeimy Johana Pulido Garay</t>
  </si>
  <si>
    <t>Oscar Julian Lopez Gomez</t>
  </si>
  <si>
    <t>Edwin Santiago Rico Duran</t>
  </si>
  <si>
    <t>Manuel Fernando Mora Lara</t>
  </si>
  <si>
    <t>Paula Andrea Fonseca Ortiz</t>
  </si>
  <si>
    <t>Milton Hernando Rojas Lozano</t>
  </si>
  <si>
    <t>Diana Natalia Aquite Hernandez</t>
  </si>
  <si>
    <t>Luz Miriam Nieto Monroy</t>
  </si>
  <si>
    <t>Sandra Edelmira Tellez Silva</t>
  </si>
  <si>
    <t>Yadira Hermida Jaramillo</t>
  </si>
  <si>
    <t>Jeisson Camilo Ramirez Hurtado</t>
  </si>
  <si>
    <t>Gloria Estella Pinilla Vasquez</t>
  </si>
  <si>
    <t>Giovanni Andres Arias Garcia</t>
  </si>
  <si>
    <t>Dara Nathaly Rodriguez Agudelo</t>
  </si>
  <si>
    <t>Natalia Isabel Polo Lopez</t>
  </si>
  <si>
    <t>Robinson Enrique Rincon Ramirez</t>
  </si>
  <si>
    <t>Ursula Andrea Rodriguez Figueredo</t>
  </si>
  <si>
    <t>Edith Lissette Rincon Ramirez</t>
  </si>
  <si>
    <t>Jose Miguel Torres Bojaca</t>
  </si>
  <si>
    <t>David Camilo Vaargas Mejía</t>
  </si>
  <si>
    <t>Henny Porras Suarez</t>
  </si>
  <si>
    <t>Emerson Sneyder Galeano Rodriguez</t>
  </si>
  <si>
    <t>Leonardo Saldaña Moreno</t>
  </si>
  <si>
    <t>Jhon Heriberto Hernández Moreno</t>
  </si>
  <si>
    <t>Joan Sebastian Palacios Pardo</t>
  </si>
  <si>
    <t>Johana Marcela Camacho Escobar</t>
  </si>
  <si>
    <t>Jhonnathan Andres Bolaño Barros</t>
  </si>
  <si>
    <t>Juan Pablo Conto</t>
  </si>
  <si>
    <t>Jeimy Camila Rivera Cuellar</t>
  </si>
  <si>
    <t>Julian David Barreto Basabe</t>
  </si>
  <si>
    <t>Gladys Bibiana Forero</t>
  </si>
  <si>
    <t>Margarita María Barrios Giraldo</t>
  </si>
  <si>
    <t xml:space="preserve">Oscar Andres Tovar Ballesteros </t>
  </si>
  <si>
    <t>Mauricio Ernesto Martinez Vargas</t>
  </si>
  <si>
    <t>Julian David Pinzon Bejarano</t>
  </si>
  <si>
    <t>Karen Natallly Rozo Trujillo</t>
  </si>
  <si>
    <t>Oscar Alejandro Gomez Diaz</t>
  </si>
  <si>
    <t>Juan Carlos Ossa Rivera</t>
  </si>
  <si>
    <t>Jennifer Mogollon Insuasti</t>
  </si>
  <si>
    <t>Laura Sofia Prada Cardoso</t>
  </si>
  <si>
    <t>Katherine Johanna Estupiñan Suarez</t>
  </si>
  <si>
    <t>Gabriela Tenjo Leon</t>
  </si>
  <si>
    <t>Lizeth Adriana Huertas Barrantes</t>
  </si>
  <si>
    <t>Lorena Fernanda Morales Perez</t>
  </si>
  <si>
    <t>Lina Alejandra Morales Pedreros</t>
  </si>
  <si>
    <t>Luis Carlos Zamora Reyes</t>
  </si>
  <si>
    <t>Maria Alejandra Calderon Garcia</t>
  </si>
  <si>
    <t xml:space="preserve">Luis Alberto Moreno Quintero </t>
  </si>
  <si>
    <t>Maria Eugenia Quiroga Diaz</t>
  </si>
  <si>
    <t>Maria Teresa Gomez Higuera</t>
  </si>
  <si>
    <t>Maritza Villamizar Diaz</t>
  </si>
  <si>
    <t>Maria Fernanda Moreno Beltran</t>
  </si>
  <si>
    <t>Juan Jose Salazar Velez</t>
  </si>
  <si>
    <t>Maria Veronica Castellanos Farieta</t>
  </si>
  <si>
    <t>Martha Susana Urrea Aristizabal</t>
  </si>
  <si>
    <t>Nikolle Kylie Vega Ramirez</t>
  </si>
  <si>
    <t>Andres Felipe Bonilla Alvarez</t>
  </si>
  <si>
    <t>Carlos Eduardo Rodriguez Hoyos</t>
  </si>
  <si>
    <t>Jenny Alejandra Diaz Velandia</t>
  </si>
  <si>
    <t>Julio Edgar Lopez</t>
  </si>
  <si>
    <t>Mayerly Esthefany Fuentes Niño</t>
  </si>
  <si>
    <t>Nelson  Eduardo Rodriguez Zarate</t>
  </si>
  <si>
    <t>Nestor Fabian Cardenas Carvajal</t>
  </si>
  <si>
    <t>Angel Manuel Arevalo Alvarez</t>
  </si>
  <si>
    <t>Pablo Alejandro Suarez Quiroz</t>
  </si>
  <si>
    <t>Paloma Solano Lopez</t>
  </si>
  <si>
    <t>Nikoll Daniela Torres Diaz</t>
  </si>
  <si>
    <t>Orlando Gonzalez Pinto</t>
  </si>
  <si>
    <t>Paula Jimena López Gómez</t>
  </si>
  <si>
    <t>Pedro Nel Borja Buitrago</t>
  </si>
  <si>
    <t>Karen Charlot Santiesteban Muriel</t>
  </si>
  <si>
    <t>Samuel David Mendez Lozano</t>
  </si>
  <si>
    <t>Rafael Eduardo Muñoz Gomez</t>
  </si>
  <si>
    <t>Santiago Rivas Camargo</t>
  </si>
  <si>
    <t>Sharon Nicol Lopez Gonzalez</t>
  </si>
  <si>
    <t>Ruth Esperanza Pinzon Perez</t>
  </si>
  <si>
    <t>Sandra Lorena Montoya Bolivar</t>
  </si>
  <si>
    <t>Fabio Nelson Rogriguez Duran</t>
  </si>
  <si>
    <t xml:space="preserve">Claudia Marcela Penagos Santos </t>
  </si>
  <si>
    <t>Sebastian Caicedo Cespedes</t>
  </si>
  <si>
    <t>Sonia Hidalith Barrera Gutiérrez</t>
  </si>
  <si>
    <t>Sonia Hincapie Hernandez</t>
  </si>
  <si>
    <t>Yenni Marcela Mendez Gonzalez</t>
  </si>
  <si>
    <t>Juan Camilo Jimenez Garzon</t>
  </si>
  <si>
    <t>Sian Leon Bernardo Gonzalez Correa</t>
  </si>
  <si>
    <t>Juan Felipe Uribe Farietta</t>
  </si>
  <si>
    <t xml:space="preserve">María Paula Martínez Concha </t>
  </si>
  <si>
    <t>Christian Camilo Tiria Buitrago</t>
  </si>
  <si>
    <t>Paula Arenas Canal</t>
  </si>
  <si>
    <t>Edna Judith Padilla Galindo</t>
  </si>
  <si>
    <t>Tatiana Andrea Bonilla Segura</t>
  </si>
  <si>
    <t xml:space="preserve">Juan Sebastian Gonzalez Pineda
</t>
  </si>
  <si>
    <t>Emir Andres Bohorquez Rodriguez</t>
  </si>
  <si>
    <t xml:space="preserve">Monica Moya Gonzalez
</t>
  </si>
  <si>
    <t>Stefania Galvis Barrero</t>
  </si>
  <si>
    <t>Adriana González Hassing</t>
  </si>
  <si>
    <t>Laura Marcela Garcia Montaño</t>
  </si>
  <si>
    <t>Manuel Fernando Nieto Lizarazo</t>
  </si>
  <si>
    <t>Jairo Alejandro Rodriguez Velasquez</t>
  </si>
  <si>
    <t>Luis Andres Muñoz Rodriguez</t>
  </si>
  <si>
    <t>Ingrid Torijano Neira</t>
  </si>
  <si>
    <t>Giselle Natalia Rodriguez Calvo</t>
  </si>
  <si>
    <t>Luisa María Guerrero Torres</t>
  </si>
  <si>
    <t>Mónica Cruz Sánchez</t>
  </si>
  <si>
    <t>Walter Fernando Avila Rodriguez</t>
  </si>
  <si>
    <t>Laura Ramírez León</t>
  </si>
  <si>
    <t>Nicolás Peña Jiménez</t>
  </si>
  <si>
    <t>Marley Lucia Serrato</t>
  </si>
  <si>
    <t>Neyber Yamith Lenis Castro</t>
  </si>
  <si>
    <t>Maria Alejandra Rivera Correa</t>
  </si>
  <si>
    <t>Pamela Falla Charry</t>
  </si>
  <si>
    <t>Bibian Montoya González</t>
  </si>
  <si>
    <t>Laura Chambueta León</t>
  </si>
  <si>
    <t>Lorena Gómez Herrera</t>
  </si>
  <si>
    <t>Laura Melissa Guevara</t>
  </si>
  <si>
    <t>Wilson Andrés Zapata Bermeo</t>
  </si>
  <si>
    <t>Yohan Felipe Briceño Berrio</t>
  </si>
  <si>
    <t>Rodrigo Alfonso Gutiérrez Riveros</t>
  </si>
  <si>
    <t>Ricardo Rincón Alonso</t>
  </si>
  <si>
    <t>Laura Natali Cano Murillo</t>
  </si>
  <si>
    <t>Sebastián René Bermúdez González</t>
  </si>
  <si>
    <t>Angie Elizabeth Velandia Caballero</t>
  </si>
  <si>
    <t>Zamir Hamad Muñoz</t>
  </si>
  <si>
    <t>Yuly Carolina Buelvas Castellanos</t>
  </si>
  <si>
    <t>Astrid Avila Castro</t>
  </si>
  <si>
    <t>Cristian Guillermo León Pineda</t>
  </si>
  <si>
    <t>Jesus Alberto Reyes Ozuna</t>
  </si>
  <si>
    <t>José Alejandro Rincon Cespedes</t>
  </si>
  <si>
    <t>Guillermo Alexander Vera Ariza</t>
  </si>
  <si>
    <t>Claudia Marcela Ospina Barrera</t>
  </si>
  <si>
    <t>Laura Daniela Espitia Mora</t>
  </si>
  <si>
    <t>Nicolas Gomez Ospina</t>
  </si>
  <si>
    <t>Esteban Bejarano Gomez</t>
  </si>
  <si>
    <t>Alexander Parrales Arango</t>
  </si>
  <si>
    <t>David Alfonso Oyuela Torres</t>
  </si>
  <si>
    <t>Dan Harry Gaitan Cubillos</t>
  </si>
  <si>
    <t>José Gabriel Rojas Manrique</t>
  </si>
  <si>
    <t>Leidy Johanna Rodriguez Fonseca</t>
  </si>
  <si>
    <t>Alvaro Jose Cuello Pacheco</t>
  </si>
  <si>
    <t>Rocio Capador Riaño</t>
  </si>
  <si>
    <t>Maria Fernanda Franco Luna</t>
  </si>
  <si>
    <t>Maria Alejandra Cuesta Pulido</t>
  </si>
  <si>
    <t>Edna Liliana Calderon Guzman</t>
  </si>
  <si>
    <t>Diego Felipe Correa Muñoz</t>
  </si>
  <si>
    <t>Erika Salazar Berdugo</t>
  </si>
  <si>
    <t>Elvert Styven Boyaca Calderon</t>
  </si>
  <si>
    <t>Omar David Forero Gallego</t>
  </si>
  <si>
    <t>Oscar Rene Laverde Castro</t>
  </si>
  <si>
    <t>Rodrigo Holguin Alfaro</t>
  </si>
  <si>
    <t>Doris Consuelo Torres Rojas</t>
  </si>
  <si>
    <t>Angelica Maria Chistancho Echeverry</t>
  </si>
  <si>
    <t>Nathaly Acosta Diaz</t>
  </si>
  <si>
    <t>Miguel Antonio Jimenez Hernandez</t>
  </si>
  <si>
    <t>Magda Yasid Franco Mendoza</t>
  </si>
  <si>
    <t>Johan Mauricio Martinez Gonzalez</t>
  </si>
  <si>
    <t>Luis Andres Zabala Garcia</t>
  </si>
  <si>
    <t>Jorge Andres Villamil Vargas</t>
  </si>
  <si>
    <t>Carol Daniela Velasquez Diaz</t>
  </si>
  <si>
    <t>Lina Cristina Ortiz
Ortiz</t>
  </si>
  <si>
    <t>Jorge Guillermo Guil Perea Chacon</t>
  </si>
  <si>
    <t>Gomez Pardo Yivy Katherine</t>
  </si>
  <si>
    <t>Yanet Ardila Quiroga</t>
  </si>
  <si>
    <t>Uribe Sardina Santiago</t>
  </si>
  <si>
    <t>Eveling Johanna Rico
Albañil</t>
  </si>
  <si>
    <t>Heidi Paola Arcila Perdomo</t>
  </si>
  <si>
    <t>Andres Mauricio
Paramo Izquierdo</t>
  </si>
  <si>
    <t>Carlos Eduardo Cetina Alfonso</t>
  </si>
  <si>
    <t>Yeimy Julieth Fino Beltran</t>
  </si>
  <si>
    <t>Blanca Alexis
Tocarema Garzon</t>
  </si>
  <si>
    <t>Andres Felipe Marquez Trujillo</t>
  </si>
  <si>
    <t>Kelly Johanna Carvajal Estrada</t>
  </si>
  <si>
    <t>Jonatan Urrego Acero</t>
  </si>
  <si>
    <t>Vannesa Alexandra Rodriguez Gomez</t>
  </si>
  <si>
    <t>Maria Alejandra Cifuentes Andrade</t>
  </si>
  <si>
    <t>Maria Rivas Serrano</t>
  </si>
  <si>
    <t>Andrea Laguado Ardila</t>
  </si>
  <si>
    <t>Maria Teresa Salcedo Montero</t>
  </si>
  <si>
    <t>Yamit Ariel Palacio Villa</t>
  </si>
  <si>
    <t>Oscar Javier Ricardo Henao Miranda</t>
  </si>
  <si>
    <t>Camila Andrea Mendez Sastoque</t>
  </si>
  <si>
    <t>Carol Ann Figueroa</t>
  </si>
  <si>
    <t>Faber Silva Mahecha</t>
  </si>
  <si>
    <t>Jhaira Quintero Rodriguez</t>
  </si>
  <si>
    <t>Adriana Del Pilar Castellanos Castañeda</t>
  </si>
  <si>
    <t>Luisa Fernanda Montero Trigos</t>
  </si>
  <si>
    <t>Nadia Catherina Orozco Moncada</t>
  </si>
  <si>
    <t>Porras Galindo Camilo Andres</t>
  </si>
  <si>
    <t>Laura Uraske Bustos
Gonzalez</t>
  </si>
  <si>
    <t>Miriam Forero Ariza</t>
  </si>
  <si>
    <t>Santiago De Narvaez</t>
  </si>
  <si>
    <t>Daniela Salgado Romero</t>
  </si>
  <si>
    <t>Yiceth Paola Peñaloza Calderon</t>
  </si>
  <si>
    <t>Diana Cifuentes Gomez</t>
  </si>
  <si>
    <t>Carranza Suarez Leidy Julieth</t>
  </si>
  <si>
    <t>Cristofer David Tangarife Estrada</t>
  </si>
  <si>
    <t>Lina Marcela Ricaurte Aguirre</t>
  </si>
  <si>
    <t>Juan Felipe Rodríguez Perez</t>
  </si>
  <si>
    <t>Luz Edid Suescun Cardenas</t>
  </si>
  <si>
    <t>Ingrid Lorena Carranza Cardenas</t>
  </si>
  <si>
    <t>Juan Sebastian Urquijo Espinosa</t>
  </si>
  <si>
    <t>Karol Nathalia
Villamil Leguizamon</t>
  </si>
  <si>
    <t>Tiziana Arevalo Rodriguez</t>
  </si>
  <si>
    <t>Luis Eduardo Rodriguez Rodriguez</t>
  </si>
  <si>
    <t>Leydi Yojana Camacho Aparicio</t>
  </si>
  <si>
    <t>Julia Maria Rincon Romero</t>
  </si>
  <si>
    <t xml:space="preserve">Javier  Obregón  González </t>
  </si>
  <si>
    <t>Planta (trabajadores oficiales)</t>
  </si>
  <si>
    <t xml:space="preserve">Uriel De Jesus Bayona Chona </t>
  </si>
  <si>
    <t>Planta (personal de nombramiento ordinario)</t>
  </si>
  <si>
    <t xml:space="preserve">Hernan Guillermo  Roncancio  Herrera </t>
  </si>
  <si>
    <t>Victor Hugo Galeano Gonzalez</t>
  </si>
  <si>
    <t>Rocio  Capador  Riaño</t>
  </si>
  <si>
    <t xml:space="preserve">Olga Lucia  Vides  Castellanos </t>
  </si>
  <si>
    <t xml:space="preserve">Ana Maria  Ruiz  Perea </t>
  </si>
  <si>
    <t xml:space="preserve">Alba Janette  Gómez  Arias </t>
  </si>
  <si>
    <t xml:space="preserve">Mireya  Pardo  Monastoque </t>
  </si>
  <si>
    <t>Sandra Nayibe Obregon Medina</t>
  </si>
  <si>
    <t xml:space="preserve">Sandra Paola  Montilla  Morales </t>
  </si>
  <si>
    <t xml:space="preserve">Giovanna Patricia Espitia  Arias </t>
  </si>
  <si>
    <t>Carolina  Vargas Garcia</t>
  </si>
  <si>
    <t xml:space="preserve">Sandra  Sierra  Zapata </t>
  </si>
  <si>
    <t>Angélica Maria Garzón Muñoz</t>
  </si>
  <si>
    <t>Angela Maria  Payares  Gomez</t>
  </si>
  <si>
    <t>Carlos Ramiro  Florez  Echenique</t>
  </si>
  <si>
    <t>Edgardo José Paz Espinosa</t>
  </si>
  <si>
    <t xml:space="preserve">Nestor Fernando  Avella  Avella </t>
  </si>
  <si>
    <t>José Miguel Ayala Durán</t>
  </si>
  <si>
    <t xml:space="preserve">Erika  Salazar  Berdugo </t>
  </si>
  <si>
    <t xml:space="preserve">Orlando  Barbosa  Silva </t>
  </si>
  <si>
    <t>Carlos Eduardo Pardo Orjuela</t>
  </si>
  <si>
    <t xml:space="preserve"> Luis Carlos Urrutia Parra</t>
  </si>
  <si>
    <t xml:space="preserve">Mauris Antonio  Avila  Velasquez </t>
  </si>
  <si>
    <t xml:space="preserve">Jerson Jussef  Parra  Ramírez </t>
  </si>
  <si>
    <t>Diego Edicson Tique Sanchez</t>
  </si>
  <si>
    <t xml:space="preserve">Edward Fernando  Aldana  Herrera </t>
  </si>
  <si>
    <t xml:space="preserve">Dayro Alberto  Oviedo  </t>
  </si>
  <si>
    <t>Wilson Felipe Rivera Runta</t>
  </si>
  <si>
    <t xml:space="preserve">Karen Paola  Cruz  Triana </t>
  </si>
  <si>
    <t>Carlos Alberto Mora Rodriguez</t>
  </si>
  <si>
    <t>Sonia Carolina Rodriguez Reyes</t>
  </si>
  <si>
    <t xml:space="preserve">Laura Jimena  Rincón  Romero </t>
  </si>
  <si>
    <t>Andrea Paola Sanchez Garcia</t>
  </si>
  <si>
    <t>Miguel Antonio Capador Sanchez</t>
  </si>
  <si>
    <t>Yivy Katherine Gómez Pardo</t>
  </si>
  <si>
    <t>Angie Tatiana Sanabria Torres</t>
  </si>
  <si>
    <t>Trabajador en misión (temporal)</t>
  </si>
  <si>
    <t>Nicolle Kylie Vega Ramírez</t>
  </si>
  <si>
    <t>Edwin Santiago Rico Durán</t>
  </si>
  <si>
    <t>Luis Fernando Betancur Guzmán</t>
  </si>
  <si>
    <t>Jhon Álvaro Clavijo Castañeda</t>
  </si>
  <si>
    <t>Jonathan Camilo Pinzón Ortiz</t>
  </si>
  <si>
    <t>Santiago Villegas Restrepo</t>
  </si>
  <si>
    <t>Óscar Cantillo Herrera</t>
  </si>
  <si>
    <t>Yuly Beatriz Fernández Rincón</t>
  </si>
  <si>
    <t>Luz Miryam Nieto Monroy</t>
  </si>
  <si>
    <t xml:space="preserve">No reporta </t>
  </si>
  <si>
    <t>Gabriel Eduardo Grosso Guzmán</t>
  </si>
  <si>
    <t>Laura Marcela García Montaño</t>
  </si>
  <si>
    <t>Javier Leonardo Salguero Velásquez</t>
  </si>
  <si>
    <t>Luisa Fernanda Cruz Ramírez</t>
  </si>
  <si>
    <t>Wilmar Matiz Rodas</t>
  </si>
  <si>
    <t>Andres Felipe Barrera Vega</t>
  </si>
  <si>
    <t>César Ricardo Sánchez Ramírez</t>
  </si>
  <si>
    <t>Eduard Felipe Raquejo Vergara</t>
  </si>
  <si>
    <t>Juan Sebastián Figueroa Rodríguez</t>
  </si>
  <si>
    <t>Camilo Torres Ramírez</t>
  </si>
  <si>
    <t>Dan Harry Gaitán Cubillos</t>
  </si>
  <si>
    <t>Camila Patricia Torres Benavides</t>
  </si>
  <si>
    <t>Nidia Ruiz García</t>
  </si>
  <si>
    <t>María Alejandra Cuestas Pulido</t>
  </si>
  <si>
    <t>Jose Leonardo Castro Rojas</t>
  </si>
  <si>
    <t>Jeferson Danilo Gonzalez Pulido</t>
  </si>
  <si>
    <t>Luz Nayibe González López</t>
  </si>
  <si>
    <t>Alexander Valero Ibáñez</t>
  </si>
  <si>
    <t>Karen Andrea Parra Toro</t>
  </si>
  <si>
    <t>Angélica Herreño Paez</t>
  </si>
  <si>
    <t>Diego Alexander Pérez Pinzón</t>
  </si>
  <si>
    <t>Jorge Armando Jimenez Garzon</t>
  </si>
  <si>
    <t>Jose Gabriel Rojas Manrique</t>
  </si>
  <si>
    <t>Ana Catalina Ceballos Carriazo</t>
  </si>
  <si>
    <t>Nicolás Stwart Rodríguez García</t>
  </si>
  <si>
    <t>Andres Felipe Acosta Arango</t>
  </si>
  <si>
    <t>Maria Isabela Duarte Corredor</t>
  </si>
  <si>
    <t>Maria Angélica Martínez Benavides</t>
  </si>
  <si>
    <t>Francy Andrea Rodríguez Archila</t>
  </si>
  <si>
    <t>Gabriela Tenjo León</t>
  </si>
  <si>
    <t>Andrés Felipe Figueroa</t>
  </si>
  <si>
    <t>Myriam Andrea Estévez Sánchez</t>
  </si>
  <si>
    <t>Diego Armando Bautista Cruz</t>
  </si>
  <si>
    <t>Yerson Camilo Hernandez Arzuza</t>
  </si>
  <si>
    <t>Andrés Fernando Patiño Bolaños</t>
  </si>
  <si>
    <t>Lady Bibiana Bello Gomez</t>
  </si>
  <si>
    <t>Daniel Andrés Pérez Díaz</t>
  </si>
  <si>
    <t>Sandra Vergara Ospina</t>
  </si>
  <si>
    <t>Esteban Bejarano Gómez</t>
  </si>
  <si>
    <t>Silvia Fernanda Gualteros Velasco</t>
  </si>
  <si>
    <t>Diana Paola Ramírez Angarita</t>
  </si>
  <si>
    <t>Jose Rodrigo Alvarez Colina</t>
  </si>
  <si>
    <t>Mauricio Romero Camelo</t>
  </si>
  <si>
    <t>Jairo Alejandro Rodriguez Vasquez</t>
  </si>
  <si>
    <t>Ana Maria Garcia Huelgos</t>
  </si>
  <si>
    <t>Laura Natalli Cano Murillo</t>
  </si>
  <si>
    <t xml:space="preserve">Yuli Carolina Buelvas Castellanos </t>
  </si>
  <si>
    <t xml:space="preserve">Elias Martin Cantillo Guzman </t>
  </si>
  <si>
    <t>Karin Johana Ninco Morales</t>
  </si>
  <si>
    <t>Yoiner Jesus David Robayo Bernal</t>
  </si>
  <si>
    <t xml:space="preserve">Diana Paola Murcia Morales </t>
  </si>
  <si>
    <t>Carolina Sanin Paz</t>
  </si>
  <si>
    <t>Mireia Lopez-Sanchez Girben</t>
  </si>
  <si>
    <t>John Andres Quilaguy Rodriguez</t>
  </si>
  <si>
    <t>Eduard Fernando Salazar Celis</t>
  </si>
  <si>
    <t xml:space="preserve">Ramon Eduardo Del Valle Castro Daza </t>
  </si>
  <si>
    <t>Shaira Nicolle Rubio Diaz</t>
  </si>
  <si>
    <t>María Paola Varela Muñeton</t>
  </si>
  <si>
    <t xml:space="preserve">Laura Ramirez Leon </t>
  </si>
  <si>
    <t>John Arley Sierra Lievano</t>
  </si>
  <si>
    <t>Diana Carolina Avella Rodriguez</t>
  </si>
  <si>
    <t>Elkin Fabián Hernández Ferrín</t>
  </si>
  <si>
    <t xml:space="preserve">Vivian Peña </t>
  </si>
  <si>
    <t xml:space="preserve">Jose Alejandro Rincon Cespedes </t>
  </si>
  <si>
    <t>Fabian Guzman Pardo</t>
  </si>
  <si>
    <t xml:space="preserve">Sara Melissa Muñoz Ussa </t>
  </si>
  <si>
    <t>Lorena Gomez Herrera</t>
  </si>
  <si>
    <t>Carlos Alfredo Rojas Marulanda</t>
  </si>
  <si>
    <t>Miguel Andres Daza Gonzalez</t>
  </si>
  <si>
    <t xml:space="preserve">Herich Javier Frasser García </t>
  </si>
  <si>
    <t>Juan Esteban Gomez</t>
  </si>
  <si>
    <t xml:space="preserve">Mayra Alejandra Lugo Torres </t>
  </si>
  <si>
    <t xml:space="preserve">Luisa Maria Guerrero Torres </t>
  </si>
  <si>
    <t>Alexis Rolando Castellanos Mosquera</t>
  </si>
  <si>
    <t>Carlos Eduardo Herrera Parra</t>
  </si>
  <si>
    <t>Cristian David Anzola Chinchilla</t>
  </si>
  <si>
    <t>Javier Eduardo Vasquez Lagos</t>
  </si>
  <si>
    <t>German Alfonso Lopez Ramirez</t>
  </si>
  <si>
    <t>Fernando Rojas Parra</t>
  </si>
  <si>
    <t>Laura Camila Flórez Jiménez</t>
  </si>
  <si>
    <t>Roberto José Guerrero Trejos</t>
  </si>
  <si>
    <t>Libardo Daza Garzón</t>
  </si>
  <si>
    <t>Jhon Jairo Salamanca Valencia</t>
  </si>
  <si>
    <t>Octavio Gonzalez Sanchez</t>
  </si>
  <si>
    <t>Ricardo Eriberto Cortes Beltran</t>
  </si>
  <si>
    <t>Néstor Iván Collazos Ferro</t>
  </si>
  <si>
    <t>Andrés Elías Escobar Juliao</t>
  </si>
  <si>
    <t>German Adolfo Wilches Garay</t>
  </si>
  <si>
    <t>John Alexander Ramirez Poloche</t>
  </si>
  <si>
    <t>Jorge Ignacio Narvaéz León</t>
  </si>
  <si>
    <t>Ruben Dario Wilches Garay</t>
  </si>
  <si>
    <t>Jhon Everardo Mosquera Cuadrado</t>
  </si>
  <si>
    <t>Diego Humberto Martinez Castro</t>
  </si>
  <si>
    <t>Alberto Herrera Vela</t>
  </si>
  <si>
    <t>Juan Carlos Velez Devia</t>
  </si>
  <si>
    <t>Oscar Efren Diaz Naranjo</t>
  </si>
  <si>
    <t>John Damiston Arevalo Mora</t>
  </si>
  <si>
    <t>Oscar Mauricio Marroquin</t>
  </si>
  <si>
    <t>Wilson Javier Camacho Sanchez</t>
  </si>
  <si>
    <t>Carlos Arturo Caballero Arias</t>
  </si>
  <si>
    <t>Juan Manuel Fernandez</t>
  </si>
  <si>
    <t>Gustavo Alejandro Tiriat Osma</t>
  </si>
  <si>
    <t>Marlo Alfonso Mosquera Contreras</t>
  </si>
  <si>
    <t>Ariel Alberto Mejia Cardona</t>
  </si>
  <si>
    <t>Otto Carmelo Velasquez Perez</t>
  </si>
  <si>
    <t>Luis Adolfo Salazar Capote</t>
  </si>
  <si>
    <t>Jaime Albeiro Beltrán Robayo</t>
  </si>
  <si>
    <t>Victor Hugo Lopez Godoy</t>
  </si>
  <si>
    <t>Arturo Alexander Diaz Ortiz</t>
  </si>
  <si>
    <t>Luis Ernesto Salinas Angarita</t>
  </si>
  <si>
    <t>Diego Hernan Silva Cicuamia</t>
  </si>
  <si>
    <t>Jhon Carlos Penagos Castro</t>
  </si>
  <si>
    <t>Diego Alexander Piñeres Romero</t>
  </si>
  <si>
    <t>Alejandro Manrique Mora</t>
  </si>
  <si>
    <t>Cesar David Perez</t>
  </si>
  <si>
    <t>Edilson Alberto Ramos Martinez</t>
  </si>
  <si>
    <t>William Alexander Piracum Ramirez</t>
  </si>
  <si>
    <t>Wilson Alejandro Cano Gomez</t>
  </si>
  <si>
    <t>Edisson Andres Fraile Vega</t>
  </si>
  <si>
    <t>Julian Eduardo Cabrera Silva</t>
  </si>
  <si>
    <t>Jenny Angelica Marín García</t>
  </si>
  <si>
    <t>Johannes Alberto Garcia Cardona</t>
  </si>
  <si>
    <t>Diego Felipe Gamboa Heredia</t>
  </si>
  <si>
    <t>Andres Mauricio Giraldo Quintero</t>
  </si>
  <si>
    <t>Jefferson Ivan Perez Gonzalez</t>
  </si>
  <si>
    <t>Cindy Marcela Forero Varela</t>
  </si>
  <si>
    <t>Leonel Fernando Cifuentes Salinas</t>
  </si>
  <si>
    <t>Edwar Fabian Fraile Vega</t>
  </si>
  <si>
    <t>Dayanna Paola Rodríguez Torres</t>
  </si>
  <si>
    <t>Oscar Andres Quiroga Campos</t>
  </si>
  <si>
    <t>Ivan Dario Echeverry Moreno</t>
  </si>
  <si>
    <t>Camilo Alberto Jaramillo Vela</t>
  </si>
  <si>
    <t>Camilo Andrey Zambrano Vargas</t>
  </si>
  <si>
    <t>Nelson David Leal Vargas</t>
  </si>
  <si>
    <t>Laura Carolina Lugo Bermúdez</t>
  </si>
  <si>
    <t>Luis Fernando Solano Romero</t>
  </si>
  <si>
    <t>Carlos Leonardo Restrepo Ropero</t>
  </si>
  <si>
    <t>Emmanuel Santiago Espinosa Wilches</t>
  </si>
  <si>
    <t>William Hernán Aldana Barriga</t>
  </si>
  <si>
    <t>Julián Santiago Pérez Beltrán</t>
  </si>
  <si>
    <t>Lorena Sthepanie Pineda Garcia</t>
  </si>
  <si>
    <t>Alfredo Molano Jimeno</t>
  </si>
  <si>
    <t>Paula Andrea Paz Sanchez</t>
  </si>
  <si>
    <t>Sebastian Gaviria Pacheco</t>
  </si>
  <si>
    <t>Alfredo Mendez Alvarez</t>
  </si>
  <si>
    <t>Diego Fernando Rodriguez Medina</t>
  </si>
  <si>
    <t>Duvan Alexander Rojas Sarmiento</t>
  </si>
  <si>
    <t>Jordi Julian López Bohórquez</t>
  </si>
  <si>
    <t>Lina Vanessa Bustos Mora</t>
  </si>
  <si>
    <t>Elian José Suarez Serrato</t>
  </si>
  <si>
    <t>Leidy Tatiana Salazar Forero</t>
  </si>
  <si>
    <t>Sebastian Alberto Hernández Morales</t>
  </si>
  <si>
    <t>Miguel Angel Ortiz</t>
  </si>
  <si>
    <t>Angel Humberto Buitrago</t>
  </si>
  <si>
    <t>Karen Julieth Navarro Arias</t>
  </si>
  <si>
    <t>Fabian Alejandro Ochoa Gomez</t>
  </si>
  <si>
    <t>Luz Margoht Rocha</t>
  </si>
  <si>
    <t>Johanna Romero Tinjaca</t>
  </si>
  <si>
    <t>Nestor Daniel Garcia Gomez</t>
  </si>
  <si>
    <t>Diana Katherine Rueda Vernal</t>
  </si>
  <si>
    <t>Pedro Andres Sarmiento Roa</t>
  </si>
  <si>
    <t>Gerardo Torres Cassiano</t>
  </si>
  <si>
    <t>Karol Nathalia Villamil Leguizamon</t>
  </si>
  <si>
    <t>Claudia Marcela Alarcón Ramírez</t>
  </si>
  <si>
    <t>Santiago Enrique Vega Herrera</t>
  </si>
  <si>
    <t xml:space="preserve">Carlos Alfonso Sánchez Peraza </t>
  </si>
  <si>
    <t>Nestor Miguel Ledesma Uparela</t>
  </si>
  <si>
    <t>Cristian David Bautista Dorado</t>
  </si>
  <si>
    <t>Minoría</t>
  </si>
  <si>
    <t>Porcentaje</t>
  </si>
  <si>
    <t xml:space="preserve">TOTAL </t>
  </si>
  <si>
    <t xml:space="preserve">Número </t>
  </si>
  <si>
    <t xml:space="preserve">Porcentaje </t>
  </si>
  <si>
    <t xml:space="preserve">Aplicación Móvil </t>
  </si>
  <si>
    <t>Ubicación (localidad)</t>
  </si>
  <si>
    <t xml:space="preserve">Usaquén </t>
  </si>
  <si>
    <t xml:space="preserve">Fontibón </t>
  </si>
  <si>
    <t xml:space="preserve">Engativá </t>
  </si>
  <si>
    <t xml:space="preserve">51 a 60 años </t>
  </si>
  <si>
    <t xml:space="preserve">Más de 60 años </t>
  </si>
  <si>
    <t xml:space="preserve">Técnico (a) - tecnólogo (a)  </t>
  </si>
  <si>
    <t>Estado civil</t>
  </si>
  <si>
    <t>Casado (a)</t>
  </si>
  <si>
    <t>Separado (a)</t>
  </si>
  <si>
    <t>Soltero (a)</t>
  </si>
  <si>
    <t xml:space="preserve">Unión libre </t>
  </si>
  <si>
    <t>Viudo (a)</t>
  </si>
  <si>
    <t>Vinculación</t>
  </si>
  <si>
    <t>Fuente: Encuesta de satisfacción ciudadana - 01 de julio de 2022 al 30 de junio de 2023</t>
  </si>
  <si>
    <t>Fuente: Bogotá te escucha  01 de julio de 2022 al 30 de junio de 2023</t>
  </si>
  <si>
    <t xml:space="preserve">Hombre </t>
  </si>
  <si>
    <t>Identidad de género</t>
  </si>
  <si>
    <t>Fuente: Perfil sociodemográfico de la entidad - Información al 30 de junio de 2023</t>
  </si>
  <si>
    <t>Hombre</t>
  </si>
  <si>
    <r>
      <t>Dentro de los grupos etarios la mayoría de ciudadanía que accedió a los servicios ofrecidos por la oficina de atención al ciudadano es el conformado por personas entre los 41 a 60 años</t>
    </r>
    <r>
      <rPr>
        <b/>
        <sz val="11"/>
        <rFont val="Calibri"/>
        <family val="2"/>
        <scheme val="minor"/>
      </rPr>
      <t xml:space="preserve"> (39,29%) </t>
    </r>
    <r>
      <rPr>
        <sz val="11"/>
        <rFont val="Calibri"/>
        <family val="2"/>
        <scheme val="minor"/>
      </rPr>
      <t xml:space="preserve">y las personas de 26 a 40 años </t>
    </r>
    <r>
      <rPr>
        <b/>
        <sz val="11"/>
        <rFont val="Calibri"/>
        <family val="2"/>
        <scheme val="minor"/>
      </rPr>
      <t xml:space="preserve">(35,71%) </t>
    </r>
    <r>
      <rPr>
        <sz val="11"/>
        <rFont val="Calibri"/>
        <family val="2"/>
        <scheme val="minor"/>
      </rPr>
      <t xml:space="preserve">siendo estos grupos los de mayor acceso a los canales de atención.  Este dato si bien presenta variaciones respecto a la caracterización 2022, se mantiene estable en cuanto al comportamiento poblacional para el periodo 2022 - 2023 , lo que directamente aclara que los contenidos y servicios ofrecidos por la entidad, son marcadamente utilizados y consumidos por población perteneciente al mercado laboral actual siendo población mayoritariamente adulta. 
Respecto a la caracterización 2022 también se identifica el crecimiento de la población entre 15 y 25 años en más del 100%, lo que se puede asociar al posicionamiento de contenidos para población más joven. </t>
    </r>
  </si>
  <si>
    <t>Para el periodo de análisis no se obtuvo información relevante por parte de la ciudadanía respecto a este aspecto, razón por la cual para la caracterización 2023 no es un tema relevante como información  del grupo de valor.</t>
  </si>
  <si>
    <t xml:space="preserve">Para el periodo de análisis, la mayoría de la población que accedió a los servicios ofrecidos por el canal a través de la oficina de atención al ciudadano fue principalmente masculino (54,39%), seguido por la población que se identifica con el género femenino (45,61%), este aspecto se mantiene estable respecto a la caracterización 2022, lo cual puede asociarse a factores tales como el acceso de la población a los canales de interacción, el contexto sociodemográfico de la población, la incidencia de la programación en el interés de consulta entre otros </t>
  </si>
  <si>
    <t xml:space="preserve">Mujer </t>
  </si>
  <si>
    <t>Para la categoría relacionada con la orientación sexual, fue necesario hacer un ajuste metodológico explicado en el capitulo de priorización de variables toda vez que, fue necesario ampliar el análisis de este aspecto ampliando la temática a sexo, orientación sexual e identidad de género como factores estratégicos en el enfoque diferencial desde este componente de la caracterización. 
Para el periodo de análisis no se obtuvo información relevante por parte de la ciudadanía respecto a este aspecto, razón por la cual para la caracterización 2023 no es un tema relevante como información del  grupo de valor.</t>
  </si>
  <si>
    <r>
      <t xml:space="preserve">El canal de atención que es utilizado con mayor frecuencia es el correo electrónico </t>
    </r>
    <r>
      <rPr>
        <b/>
        <sz val="11"/>
        <rFont val="Calibri"/>
        <family val="2"/>
        <scheme val="minor"/>
      </rPr>
      <t>(67,3%)</t>
    </r>
    <r>
      <rPr>
        <sz val="11"/>
        <rFont val="Calibri"/>
        <family val="2"/>
        <scheme val="minor"/>
      </rPr>
      <t xml:space="preserve"> seguido por la página web </t>
    </r>
    <r>
      <rPr>
        <b/>
        <sz val="11"/>
        <rFont val="Calibri"/>
        <family val="2"/>
        <scheme val="minor"/>
      </rPr>
      <t>(16,6%)</t>
    </r>
    <r>
      <rPr>
        <sz val="11"/>
        <rFont val="Calibri"/>
        <family val="2"/>
        <scheme val="minor"/>
      </rPr>
      <t xml:space="preserve">, esta información permite  evidenciar que la entidad mantiene una interacción constante y más marcada a través de sus canales electrónicos, lo anterior se confirma teniendo en cuenta que el tercer canal de atención mas utilizado son las redes sociales </t>
    </r>
    <r>
      <rPr>
        <b/>
        <sz val="11"/>
        <rFont val="Calibri"/>
        <family val="2"/>
        <scheme val="minor"/>
      </rPr>
      <t xml:space="preserve">(11,1%), </t>
    </r>
    <r>
      <rPr>
        <sz val="11"/>
        <rFont val="Calibri"/>
        <family val="2"/>
        <scheme val="minor"/>
      </rPr>
      <t xml:space="preserve">este aspecto es clave toda vez que invita a la entidad a continuar con el fortalecimiento del los espacios de comunicación remotos con la entidad, lo que claramente agiliza el ejercicio de relacionamiento con la ciudadanía. Los demás canales de atención por el contrario no superan el </t>
    </r>
    <r>
      <rPr>
        <b/>
        <sz val="11"/>
        <rFont val="Calibri"/>
        <family val="2"/>
        <scheme val="minor"/>
      </rPr>
      <t>2%</t>
    </r>
    <r>
      <rPr>
        <sz val="11"/>
        <rFont val="Calibri"/>
        <family val="2"/>
        <scheme val="minor"/>
      </rPr>
      <t xml:space="preserve"> frente al dato global, esto refleja la importancia que continuar gestionando el desarrollo de los canales electrónicos y generando mayores herramientas que permitan principalmente a la población que tiene poco acceso o conocimiento de herramientas tecnológicas acceder de forma fácil los servicios ofrecidos por la entidad. </t>
    </r>
  </si>
  <si>
    <r>
      <t xml:space="preserve">
La ciudadanía que tiene relacionamiento con la entidad principalmente se interesa en las siguientes temáticas: 
Participación en programas </t>
    </r>
    <r>
      <rPr>
        <b/>
        <sz val="11"/>
        <rFont val="Calibri"/>
        <family val="2"/>
        <scheme val="minor"/>
      </rPr>
      <t>(45,9%)</t>
    </r>
    <r>
      <rPr>
        <sz val="11"/>
        <rFont val="Calibri"/>
        <family val="2"/>
        <scheme val="minor"/>
      </rPr>
      <t xml:space="preserve">
Temas administrativos y financieros </t>
    </r>
    <r>
      <rPr>
        <b/>
        <sz val="11"/>
        <rFont val="Calibri"/>
        <family val="2"/>
        <scheme val="minor"/>
      </rPr>
      <t>(19,5%)</t>
    </r>
    <r>
      <rPr>
        <sz val="11"/>
        <rFont val="Calibri"/>
        <family val="2"/>
        <scheme val="minor"/>
      </rPr>
      <t xml:space="preserve">
Programación general</t>
    </r>
    <r>
      <rPr>
        <b/>
        <sz val="11"/>
        <rFont val="Calibri"/>
        <family val="2"/>
        <scheme val="minor"/>
      </rPr>
      <t xml:space="preserve"> (7,1%)</t>
    </r>
    <r>
      <rPr>
        <sz val="11"/>
        <rFont val="Calibri"/>
        <family val="2"/>
        <scheme val="minor"/>
      </rPr>
      <t xml:space="preserve">
El dato se mantiene estable respecto a la caracterización 2022 lo que permite concluir que las necesidades ciudadanas respecto a las consultas más realizadas se mantienen a su vez bajo la misma tendencia, lo que representa para el Canal una oportunidad para continuar fortaleciendo el relacionamiento con sus ciudadanos a través de espacios de acercamiento con la población orientados a obtener información respecto a los intereses de consulta, asimismo, es información que permite proponer mejoras respecto a los espacios de interacción a través de la oferta de contenidos que faciliten la participación ciudadana en los proyectos adelantados desde la Dirección Operativa. 
</t>
    </r>
  </si>
  <si>
    <r>
      <t xml:space="preserve">Para el periodo de análisis, si bien en su mayoría la población registrada no reporta su localidad de residencia </t>
    </r>
    <r>
      <rPr>
        <b/>
        <sz val="11"/>
        <rFont val="Calibri"/>
        <family val="2"/>
        <scheme val="minor"/>
      </rPr>
      <t>(61,6%)</t>
    </r>
    <r>
      <rPr>
        <sz val="11"/>
        <rFont val="Calibri"/>
        <family val="2"/>
        <scheme val="minor"/>
      </rPr>
      <t xml:space="preserve">, las localidades que tuvieron mayor registros son: Kennedy </t>
    </r>
    <r>
      <rPr>
        <b/>
        <sz val="11"/>
        <rFont val="Calibri"/>
        <family val="2"/>
        <scheme val="minor"/>
      </rPr>
      <t>(3,5%)</t>
    </r>
    <r>
      <rPr>
        <sz val="11"/>
        <rFont val="Calibri"/>
        <family val="2"/>
        <scheme val="minor"/>
      </rPr>
      <t xml:space="preserve">, Engativá </t>
    </r>
    <r>
      <rPr>
        <b/>
        <sz val="11"/>
        <rFont val="Calibri"/>
        <family val="2"/>
        <scheme val="minor"/>
      </rPr>
      <t>(4%)</t>
    </r>
    <r>
      <rPr>
        <sz val="11"/>
        <rFont val="Calibri"/>
        <family val="2"/>
        <scheme val="minor"/>
      </rPr>
      <t xml:space="preserve">, Suba </t>
    </r>
    <r>
      <rPr>
        <b/>
        <sz val="11"/>
        <rFont val="Calibri"/>
        <family val="2"/>
        <scheme val="minor"/>
      </rPr>
      <t>(5,3%)</t>
    </r>
    <r>
      <rPr>
        <sz val="11"/>
        <rFont val="Calibri"/>
        <family val="2"/>
        <scheme val="minor"/>
      </rPr>
      <t xml:space="preserve">, Puente Aranda </t>
    </r>
    <r>
      <rPr>
        <b/>
        <sz val="11"/>
        <rFont val="Calibri"/>
        <family val="2"/>
        <scheme val="minor"/>
      </rPr>
      <t>(3,8%)</t>
    </r>
    <r>
      <rPr>
        <sz val="11"/>
        <rFont val="Calibri"/>
        <family val="2"/>
        <scheme val="minor"/>
      </rPr>
      <t>,</t>
    </r>
    <r>
      <rPr>
        <b/>
        <sz val="11"/>
        <rFont val="Calibri"/>
        <family val="2"/>
        <scheme val="minor"/>
      </rPr>
      <t xml:space="preserve"> </t>
    </r>
    <r>
      <rPr>
        <sz val="11"/>
        <rFont val="Calibri"/>
        <family val="2"/>
        <scheme val="minor"/>
      </rPr>
      <t xml:space="preserve">lo cual no permite reconocer el comportamiento y las necesidades por localidad, este dato de igual forma no impacta la operación de la entidad toda vez que la oferta de contenidos es abierta a toda la Bogotá - región y por ende no se manejan contenidos u ofertas institucionales territorializadas. Respecto al año 2022 el dato no presentó variaciones representativas. </t>
    </r>
  </si>
  <si>
    <r>
      <t xml:space="preserve">Los colaboradores de la entidad comprende un rango etario predominante de población entre los 21 y los 40 años conformando el  </t>
    </r>
    <r>
      <rPr>
        <b/>
        <sz val="11"/>
        <rFont val="Calibri"/>
        <family val="2"/>
        <scheme val="minor"/>
      </rPr>
      <t>60%</t>
    </r>
    <r>
      <rPr>
        <sz val="11"/>
        <rFont val="Calibri"/>
        <family val="2"/>
        <scheme val="minor"/>
      </rPr>
      <t xml:space="preserve"> del total de la población de colaboradores de la entidad seguido por población entre los 41 y 50 años </t>
    </r>
    <r>
      <rPr>
        <b/>
        <sz val="11"/>
        <rFont val="Calibri"/>
        <family val="2"/>
        <scheme val="minor"/>
      </rPr>
      <t>(28%)</t>
    </r>
    <r>
      <rPr>
        <sz val="11"/>
        <rFont val="Calibri"/>
        <family val="2"/>
        <scheme val="minor"/>
      </rPr>
      <t xml:space="preserve"> y en una menor escala población entre los  51 y 60 años </t>
    </r>
    <r>
      <rPr>
        <b/>
        <sz val="11"/>
        <rFont val="Calibri"/>
        <family val="2"/>
        <scheme val="minor"/>
      </rPr>
      <t xml:space="preserve">(9%) </t>
    </r>
    <r>
      <rPr>
        <sz val="11"/>
        <rFont val="Calibri"/>
        <family val="2"/>
        <scheme val="minor"/>
      </rPr>
      <t>y</t>
    </r>
    <r>
      <rPr>
        <b/>
        <sz val="11"/>
        <rFont val="Calibri"/>
        <family val="2"/>
        <scheme val="minor"/>
      </rPr>
      <t xml:space="preserve"> </t>
    </r>
    <r>
      <rPr>
        <sz val="11"/>
        <rFont val="Calibri"/>
        <family val="2"/>
        <scheme val="minor"/>
      </rPr>
      <t>población de más de 60 años</t>
    </r>
    <r>
      <rPr>
        <b/>
        <sz val="11"/>
        <rFont val="Calibri"/>
        <family val="2"/>
        <scheme val="minor"/>
      </rPr>
      <t xml:space="preserve"> (2%)</t>
    </r>
    <r>
      <rPr>
        <sz val="11"/>
        <rFont val="Calibri"/>
        <family val="2"/>
        <scheme val="minor"/>
      </rPr>
      <t xml:space="preserve"> esto refleja una fuerza laboral centrada en población con un rango de edad media lo que mantiene el dato estable frente al comportamiento de la caracterización 2022.
Esto a su vez permite reconocer bajo estas características el comportamiento de la población  interna y los diferentes mecanismos para fortalecer la comunicación y el flujo de información en el marco de la cultura organizacional, así como ser un factor estratégico para la gestión de temas relacionados con la innovación y la gestión del conocimiento. </t>
    </r>
  </si>
  <si>
    <r>
      <t xml:space="preserve">La población no ha presentado mayores variaciones frente a la distribución de género identificada en la caracterización 2022, sin embargo se presentó una reducción de </t>
    </r>
    <r>
      <rPr>
        <b/>
        <sz val="11"/>
        <rFont val="Calibri"/>
        <family val="2"/>
        <scheme val="minor"/>
      </rPr>
      <t>5%</t>
    </r>
    <r>
      <rPr>
        <sz val="11"/>
        <rFont val="Calibri"/>
        <family val="2"/>
        <scheme val="minor"/>
      </rPr>
      <t xml:space="preserve"> en la población masculina de la entidad y un incremento del </t>
    </r>
    <r>
      <rPr>
        <b/>
        <sz val="11"/>
        <rFont val="Calibri"/>
        <family val="2"/>
        <scheme val="minor"/>
      </rPr>
      <t xml:space="preserve">7% </t>
    </r>
    <r>
      <rPr>
        <sz val="11"/>
        <rFont val="Calibri"/>
        <family val="2"/>
        <scheme val="minor"/>
      </rPr>
      <t xml:space="preserve">de la población femenina, esto permite evidenciar la consistencia de la entidad frente al compromiso respecto al cierre de la brecha de género en la contratación de su personal tanto de planta como por prestación de servicios, así como personal en misión (contratación a través de empresa temporal). Asimismo, es importante tener en cuenta que dentro de la organización no se cuenta con contratistas o personal de planta identificado como no binario, transgénero o cualquier categoría fuera de la categoría binaria masculino o femenino. </t>
    </r>
  </si>
  <si>
    <r>
      <t xml:space="preserve">Frente a la formación académica de los colaboradores, al igual que en las mediciones anteriores, esta se mantiene en predominancia en el nivel profesional </t>
    </r>
    <r>
      <rPr>
        <b/>
        <sz val="11"/>
        <rFont val="Calibri"/>
        <family val="2"/>
        <scheme val="minor"/>
      </rPr>
      <t>(47%)</t>
    </r>
    <r>
      <rPr>
        <sz val="11"/>
        <rFont val="Calibri"/>
        <family val="2"/>
        <scheme val="minor"/>
      </rPr>
      <t xml:space="preserve"> seguido por personal con formación técnica y/o tecnológica </t>
    </r>
    <r>
      <rPr>
        <b/>
        <sz val="11"/>
        <rFont val="Calibri"/>
        <family val="2"/>
        <scheme val="minor"/>
      </rPr>
      <t>(23%)</t>
    </r>
    <r>
      <rPr>
        <sz val="11"/>
        <rFont val="Calibri"/>
        <family val="2"/>
        <scheme val="minor"/>
      </rPr>
      <t xml:space="preserve">, este comportamiento se mantiene relativamente estable frente a la caracterización 2022 que arrojó resultados similares. Es preciso aclarar que se presentó una reducción en la población técnica o tecnóloga del </t>
    </r>
    <r>
      <rPr>
        <b/>
        <sz val="11"/>
        <rFont val="Calibri"/>
        <family val="2"/>
        <scheme val="minor"/>
      </rPr>
      <t>16%</t>
    </r>
    <r>
      <rPr>
        <sz val="11"/>
        <rFont val="Calibri"/>
        <family val="2"/>
        <scheme val="minor"/>
      </rPr>
      <t xml:space="preserve">,  esto refleja un incremento importante en la vinculación de personal con mayor nivel de cualificación para asumir sus obligaciones y aportar en la construcción de oferta institucional del Canal. </t>
    </r>
  </si>
  <si>
    <r>
      <t xml:space="preserve">La mayoría de los colaboradores tienen como estado civil soltero </t>
    </r>
    <r>
      <rPr>
        <b/>
        <sz val="11"/>
        <rFont val="Calibri"/>
        <family val="2"/>
        <scheme val="minor"/>
      </rPr>
      <t>(57%)</t>
    </r>
    <r>
      <rPr>
        <sz val="11"/>
        <rFont val="Calibri"/>
        <family val="2"/>
        <scheme val="minor"/>
      </rPr>
      <t xml:space="preserve">, seguido por personas casadas </t>
    </r>
    <r>
      <rPr>
        <b/>
        <sz val="11"/>
        <rFont val="Calibri"/>
        <family val="2"/>
        <scheme val="minor"/>
      </rPr>
      <t>(20%)</t>
    </r>
    <r>
      <rPr>
        <sz val="11"/>
        <rFont val="Calibri"/>
        <family val="2"/>
        <scheme val="minor"/>
      </rPr>
      <t xml:space="preserve"> y en unión libre </t>
    </r>
    <r>
      <rPr>
        <b/>
        <sz val="11"/>
        <rFont val="Calibri"/>
        <family val="2"/>
        <scheme val="minor"/>
      </rPr>
      <t>(19%)</t>
    </r>
    <r>
      <rPr>
        <sz val="11"/>
        <rFont val="Calibri"/>
        <family val="2"/>
        <scheme val="minor"/>
      </rPr>
      <t xml:space="preserve"> respectivamente, y en una menor escala personas separadas </t>
    </r>
    <r>
      <rPr>
        <b/>
        <sz val="11"/>
        <rFont val="Calibri"/>
        <family val="2"/>
        <scheme val="minor"/>
      </rPr>
      <t>(4%)</t>
    </r>
    <r>
      <rPr>
        <sz val="11"/>
        <rFont val="Calibri"/>
        <family val="2"/>
        <scheme val="minor"/>
      </rPr>
      <t>, esta información se mantiene estable respecto al año 2022 y es importante en el entendido que permite analizar el enfoque de diferentes acciones de bienestar e integridad, dirigidas a los colaboradores, principalmente desde el área de recursos humanos.</t>
    </r>
  </si>
  <si>
    <r>
      <t xml:space="preserve">La gran mayoría de colaboradores se encuentran vinculados a la entidad bajo dos modalidades:  contrato de prestación de servicios </t>
    </r>
    <r>
      <rPr>
        <b/>
        <sz val="11"/>
        <rFont val="Calibri"/>
        <family val="2"/>
        <scheme val="minor"/>
      </rPr>
      <t xml:space="preserve">(53%) </t>
    </r>
    <r>
      <rPr>
        <sz val="11"/>
        <rFont val="Calibri"/>
        <family val="2"/>
        <scheme val="minor"/>
      </rPr>
      <t xml:space="preserve">y trabajadores en misión </t>
    </r>
    <r>
      <rPr>
        <b/>
        <sz val="11"/>
        <rFont val="Calibri"/>
        <family val="2"/>
        <scheme val="minor"/>
      </rPr>
      <t>(40%)</t>
    </r>
    <r>
      <rPr>
        <sz val="11"/>
        <rFont val="Calibri"/>
        <family val="2"/>
        <scheme val="minor"/>
      </rPr>
      <t>, siendo esta última una forma de vinculación establecidas en la entidad a partir de finales del año 2021, el resto de la población son trabajadores oficiales de planta distribuidos en dos categorías: trabajadores de planta oficiales</t>
    </r>
    <r>
      <rPr>
        <b/>
        <sz val="11"/>
        <rFont val="Calibri"/>
        <family val="2"/>
        <scheme val="minor"/>
      </rPr>
      <t xml:space="preserve"> (5%)</t>
    </r>
    <r>
      <rPr>
        <sz val="11"/>
        <rFont val="Calibri"/>
        <family val="2"/>
        <scheme val="minor"/>
      </rPr>
      <t xml:space="preserve"> y trabajadores de planta de nombramiento ordinario</t>
    </r>
    <r>
      <rPr>
        <b/>
        <sz val="11"/>
        <rFont val="Calibri"/>
        <family val="2"/>
        <scheme val="minor"/>
      </rPr>
      <t xml:space="preserve"> (1%). </t>
    </r>
    <r>
      <rPr>
        <sz val="11"/>
        <rFont val="Calibri"/>
        <family val="2"/>
        <scheme val="minor"/>
      </rPr>
      <t xml:space="preserve"> Es preciso aclarar que teniendo en cuenta las fechas de corte de la información el personal de planta incluye dos colaboradores que al momento de la caracterización ya no estaban vinculados con la entidad sin embargo era preciso mantener la información con el fin de analizar el comportamiento completo en el periodo establecido.
Respecto a la información del tipo de vinculación, queda claro que para la entidad es un riesgo alto tener la mayor parte de su fuerza laboral bajo figuras como el contrato de prestación de servicios, toda vez que genera posibles  pérdidas de información y de memoria institucional, así como demandas y afectaciones jurídicas negativas que pueden ocasionar problemas financieros a mediano y largo plazo (vulnerabilidades en la política de defensa jurídica).  </t>
    </r>
  </si>
  <si>
    <r>
      <rPr>
        <sz val="11"/>
        <rFont val="Calibri"/>
        <family val="2"/>
        <scheme val="minor"/>
      </rPr>
      <t xml:space="preserve">Para el periodo de análisis se identificaron dos grupos poblacionales concretos: adulto mayor y persona en condición de discapacidad. Dentro de dichos grupos se reconoce una mayor interacción de la población en condición de discapacidad </t>
    </r>
    <r>
      <rPr>
        <b/>
        <sz val="11"/>
        <rFont val="Calibri"/>
        <family val="2"/>
        <scheme val="minor"/>
      </rPr>
      <t>(26%)</t>
    </r>
    <r>
      <rPr>
        <sz val="11"/>
        <rFont val="Calibri"/>
        <family val="2"/>
        <scheme val="minor"/>
      </rPr>
      <t xml:space="preserve"> a través de los canales de atención ciudadana, asimismo, los adultos mayores representan el segundo grupo de mayor interacción </t>
    </r>
    <r>
      <rPr>
        <b/>
        <sz val="11"/>
        <rFont val="Calibri"/>
        <family val="2"/>
        <scheme val="minor"/>
      </rPr>
      <t xml:space="preserve">(21%).  </t>
    </r>
    <r>
      <rPr>
        <sz val="11"/>
        <rFont val="Calibri"/>
        <family val="2"/>
        <scheme val="minor"/>
      </rPr>
      <t xml:space="preserve">Respecto a la categoría "otros" esta es la de mayor representatividad con el </t>
    </r>
    <r>
      <rPr>
        <b/>
        <sz val="11"/>
        <rFont val="Calibri"/>
        <family val="2"/>
        <scheme val="minor"/>
      </rPr>
      <t xml:space="preserve">52,6% </t>
    </r>
    <r>
      <rPr>
        <sz val="11"/>
        <rFont val="Calibri"/>
        <family val="2"/>
        <scheme val="minor"/>
      </rPr>
      <t xml:space="preserve">de las personas que suministraron información por esta fuente, incluye víctimas del conflicto armado, habitante de calle, peligro inminente, y periodistas en el ejercicio de su profesión. </t>
    </r>
    <r>
      <rPr>
        <sz val="11"/>
        <color rgb="FFFF0000"/>
        <rFont val="Calibri"/>
        <family val="2"/>
        <scheme val="minor"/>
      </rPr>
      <t xml:space="preserve">
</t>
    </r>
    <r>
      <rPr>
        <sz val="11"/>
        <rFont val="Calibri"/>
        <family val="2"/>
        <scheme val="minor"/>
      </rPr>
      <t xml:space="preserve">Con esta información queda claro que el Canal continua teniendo un impacto en diferentes grupos poblacionales y puede a su vez tener un mayor impacto en la gestión de la oferta institucional presentada a partir del relacionamiento con dichos grupos, siendo una oportunidad para contar con insumos que permitan el análisis de generación de nuevos contenidos. </t>
    </r>
  </si>
  <si>
    <t xml:space="preserve">Dentro del periodo de análisis relacionado con el comportamiento de las minorías étnicas que tienen contacto directo con la entidad a través de la oficina de atención al ciudadano, la población afro al igual que en el ejercicio de los años anteriores es la población que directamente se relaciona de forma más frecuente con la entidad, sin embargo, esta población no representa una mayoría significativa para la entidad toda vez que, el grupo poblacional no categorizado en ninguna minoría étnica supera el 90% del total de datos suministrados.
Directamente la entidad no maneja una población marcadamente orientada a grupos étnicos específicos en lo referente con la oferta institucional y los canales de atención disponibles, por ende, se concluye que la oferta y los intereses de consulta son realizados principalmente por población que no se identifica con ninguna minoría étnica. </t>
  </si>
  <si>
    <t xml:space="preserve">Conocer las características generales de la población requirente de información de Capital, siguiendo los ejes definidos. </t>
  </si>
  <si>
    <t>Establecer los principales contenidos de información que son objeto de atención de los ciudadanos y demás actores relacionados con la gestión de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</si>
</sst>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1"/>
      <name val="Calibri"/>
      <scheme val="minor"/>
    </font>
    <font>
      <sz val="8"/>
      <color rgb="FF000000"/>
      <name val="Calibri"/>
      <family val="2"/>
    </font>
    <font>
      <sz val="11"/>
      <name val="Calibri"/>
      <family val="2"/>
    </font>
    <font>
      <b/>
      <sz val="11"/>
      <color theme="1"/>
      <name val="Calibri"/>
      <family val="2"/>
    </font>
    <font>
      <b/>
      <sz val="11"/>
      <color rgb="FFFF0000"/>
      <name val="Calibri"/>
      <family val="2"/>
    </font>
    <font>
      <b/>
      <sz val="13"/>
      <color theme="1"/>
      <name val="Calibri"/>
      <family val="2"/>
    </font>
    <font>
      <sz val="11"/>
      <color theme="1"/>
      <name val="Calibri"/>
      <family val="2"/>
    </font>
    <font>
      <sz val="10"/>
      <color theme="1"/>
      <name val="Calibri"/>
      <family val="2"/>
    </font>
    <font>
      <sz val="11"/>
      <color rgb="FFFF0000"/>
      <name val="Calibri"/>
      <family val="2"/>
    </font>
    <font>
      <sz val="8"/>
      <color rgb="FF000000"/>
      <name val="Calibri"/>
      <family val="2"/>
      <scheme val="minor"/>
    </font>
    <font>
      <b/>
      <sz val="11"/>
      <color rgb="FFFF0000"/>
      <name val="Calibri"/>
      <family val="2"/>
      <scheme val="minor"/>
    </font>
    <font>
      <sz val="11"/>
      <name val="Calibri"/>
      <family val="2"/>
      <scheme val="minor"/>
    </font>
    <font>
      <b/>
      <sz val="9"/>
      <color indexed="81"/>
      <name val="Tahoma"/>
      <family val="2"/>
    </font>
    <font>
      <sz val="9"/>
      <color indexed="81"/>
      <name val="Tahoma"/>
      <family val="2"/>
    </font>
    <font>
      <sz val="11"/>
      <color theme="1"/>
      <name val="Calibri"/>
    </font>
    <font>
      <sz val="8"/>
      <color rgb="FF000000"/>
      <name val="Calibri"/>
    </font>
    <font>
      <sz val="11"/>
      <name val="Calibri"/>
    </font>
    <font>
      <b/>
      <sz val="11"/>
      <color theme="1"/>
      <name val="Calibri"/>
    </font>
    <font>
      <b/>
      <sz val="11"/>
      <color rgb="FFFF0000"/>
      <name val="Calibri"/>
    </font>
    <font>
      <b/>
      <sz val="11"/>
      <color theme="0"/>
      <name val="Calibri"/>
    </font>
    <font>
      <sz val="8"/>
      <color theme="1"/>
      <name val="Tahoma"/>
    </font>
    <font>
      <sz val="11"/>
      <color rgb="FF000000"/>
      <name val="Tahoma"/>
    </font>
    <font>
      <sz val="12"/>
      <color theme="1"/>
      <name val="Calibri"/>
    </font>
    <font>
      <sz val="8"/>
      <color theme="1"/>
      <name val="Calibri"/>
      <family val="2"/>
      <scheme val="minor"/>
    </font>
    <font>
      <sz val="11"/>
      <color rgb="FFFF0000"/>
      <name val="Calibri"/>
      <family val="2"/>
      <scheme val="minor"/>
    </font>
    <font>
      <sz val="11"/>
      <color theme="0"/>
      <name val="Calibri"/>
      <family val="2"/>
      <scheme val="minor"/>
    </font>
    <font>
      <b/>
      <sz val="11"/>
      <name val="Calibri"/>
      <family val="2"/>
      <scheme val="minor"/>
    </font>
    <font>
      <b/>
      <sz val="9"/>
      <color indexed="81"/>
      <name val="Tahoma"/>
      <charset val="1"/>
    </font>
    <font>
      <sz val="9"/>
      <color indexed="81"/>
      <name val="Tahoma"/>
      <charset val="1"/>
    </font>
    <font>
      <sz val="7"/>
      <color theme="1"/>
      <name val="Tahoma"/>
      <family val="2"/>
    </font>
    <font>
      <sz val="11"/>
      <color theme="1"/>
      <name val="Arial Narrow"/>
      <family val="2"/>
    </font>
    <font>
      <b/>
      <sz val="11"/>
      <color theme="1"/>
      <name val="Arial Narrow"/>
      <family val="2"/>
    </font>
    <font>
      <sz val="8"/>
      <color theme="1"/>
      <name val="Tahoma"/>
      <family val="2"/>
    </font>
    <font>
      <b/>
      <sz val="8"/>
      <color theme="1"/>
      <name val="Tahoma"/>
      <family val="2"/>
    </font>
    <font>
      <b/>
      <sz val="8"/>
      <name val="Tahoma"/>
      <family val="2"/>
    </font>
    <font>
      <sz val="11"/>
      <name val="Arial Narrow"/>
      <family val="2"/>
    </font>
    <font>
      <sz val="8"/>
      <name val="Tahoma"/>
      <family val="2"/>
    </font>
    <font>
      <b/>
      <sz val="11"/>
      <name val="Calibri"/>
      <family val="2"/>
    </font>
  </fonts>
  <fills count="16">
    <fill>
      <patternFill patternType="none"/>
    </fill>
    <fill>
      <patternFill patternType="gray125"/>
    </fill>
    <fill>
      <patternFill patternType="solid">
        <fgColor theme="5" tint="0.39997558519241921"/>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rgb="FF7030A0"/>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F4B083"/>
        <bgColor rgb="FFF4B083"/>
      </patternFill>
    </fill>
    <fill>
      <patternFill patternType="solid">
        <fgColor rgb="FFC55A11"/>
        <bgColor rgb="FFC55A11"/>
      </patternFill>
    </fill>
    <fill>
      <patternFill patternType="solid">
        <fgColor rgb="FF2F5496"/>
        <bgColor rgb="FF2F5496"/>
      </patternFill>
    </fill>
    <fill>
      <patternFill patternType="solid">
        <fgColor rgb="FFFFFFFF"/>
        <bgColor rgb="FFFFFFFF"/>
      </patternFill>
    </fill>
    <fill>
      <patternFill patternType="solid">
        <fgColor theme="4" tint="0.39997558519241921"/>
        <bgColor indexed="64"/>
      </patternFill>
    </fill>
    <fill>
      <patternFill patternType="solid">
        <fgColor rgb="FFFFFF00"/>
        <bgColor indexed="64"/>
      </patternFill>
    </fill>
    <fill>
      <patternFill patternType="solid">
        <fgColor theme="0"/>
        <bgColor rgb="FFFBE4D5"/>
      </patternFill>
    </fill>
    <fill>
      <patternFill patternType="solid">
        <fgColor theme="4" tint="-0.499984740745262"/>
        <bgColor indexed="64"/>
      </patternFill>
    </fill>
  </fills>
  <borders count="11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right style="thin">
        <color rgb="FF000000"/>
      </right>
      <top/>
      <bottom style="thin">
        <color rgb="FF000000"/>
      </bottom>
      <diagonal/>
    </border>
    <border>
      <left style="medium">
        <color rgb="FF000000"/>
      </left>
      <right style="medium">
        <color rgb="FF000000"/>
      </right>
      <top/>
      <bottom style="thin">
        <color rgb="FF00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s>
  <cellStyleXfs count="8">
    <xf numFmtId="0" fontId="0" fillId="0" borderId="0"/>
    <xf numFmtId="0" fontId="4"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505">
    <xf numFmtId="0" fontId="0" fillId="0" borderId="0" xfId="0"/>
    <xf numFmtId="0" fontId="4" fillId="0" borderId="0" xfId="1"/>
    <xf numFmtId="0" fontId="10" fillId="0" borderId="7" xfId="1" applyFont="1" applyBorder="1"/>
    <xf numFmtId="0" fontId="10" fillId="0" borderId="8" xfId="1" applyFont="1" applyBorder="1"/>
    <xf numFmtId="0" fontId="11" fillId="0" borderId="8" xfId="1" applyFont="1" applyBorder="1" applyAlignment="1">
      <alignment vertical="center" wrapText="1"/>
    </xf>
    <xf numFmtId="0" fontId="10" fillId="0" borderId="0" xfId="1" applyFont="1" applyAlignment="1">
      <alignment horizontal="left" vertical="center" wrapText="1"/>
    </xf>
    <xf numFmtId="0" fontId="10" fillId="0" borderId="7" xfId="1" applyFont="1" applyBorder="1" applyAlignment="1">
      <alignment vertical="center" wrapText="1"/>
    </xf>
    <xf numFmtId="0" fontId="10" fillId="0" borderId="8"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wrapText="1"/>
    </xf>
    <xf numFmtId="0" fontId="10" fillId="0" borderId="0" xfId="1" applyFont="1" applyAlignment="1">
      <alignment vertical="center" wrapText="1"/>
    </xf>
    <xf numFmtId="0" fontId="10" fillId="0" borderId="0" xfId="1" applyFont="1" applyAlignment="1">
      <alignment vertical="center"/>
    </xf>
    <xf numFmtId="0" fontId="10" fillId="0" borderId="10" xfId="1" applyFont="1" applyBorder="1"/>
    <xf numFmtId="0" fontId="10" fillId="0" borderId="11" xfId="1" applyFont="1" applyBorder="1"/>
    <xf numFmtId="0" fontId="10" fillId="0" borderId="12" xfId="1" applyFont="1" applyBorder="1"/>
    <xf numFmtId="0" fontId="0" fillId="0" borderId="0" xfId="0" applyAlignment="1">
      <alignment horizontal="center" vertical="center"/>
    </xf>
    <xf numFmtId="0" fontId="3" fillId="0" borderId="16" xfId="0" applyFont="1" applyBorder="1" applyAlignment="1">
      <alignment vertical="center" wrapText="1"/>
    </xf>
    <xf numFmtId="0" fontId="3" fillId="2" borderId="27" xfId="0" applyFont="1" applyFill="1" applyBorder="1" applyAlignment="1">
      <alignment vertical="center" wrapText="1"/>
    </xf>
    <xf numFmtId="0" fontId="3" fillId="2" borderId="33" xfId="0" applyFont="1" applyFill="1" applyBorder="1" applyAlignment="1">
      <alignment vertical="center" wrapText="1"/>
    </xf>
    <xf numFmtId="0" fontId="3" fillId="2" borderId="41" xfId="0" applyFont="1" applyFill="1" applyBorder="1" applyAlignment="1">
      <alignment vertical="center"/>
    </xf>
    <xf numFmtId="0" fontId="2" fillId="3" borderId="37"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4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3" fillId="4" borderId="37" xfId="0" applyFont="1" applyFill="1" applyBorder="1" applyAlignment="1">
      <alignment horizontal="center" vertical="center"/>
    </xf>
    <xf numFmtId="0" fontId="3" fillId="4" borderId="38" xfId="0" applyFont="1" applyFill="1" applyBorder="1" applyAlignment="1">
      <alignment horizontal="center" vertical="center"/>
    </xf>
    <xf numFmtId="0" fontId="0" fillId="0" borderId="28" xfId="0" applyBorder="1" applyAlignment="1">
      <alignment horizontal="center" vertical="center"/>
    </xf>
    <xf numFmtId="0" fontId="0" fillId="0" borderId="48" xfId="0" applyBorder="1" applyAlignment="1">
      <alignment horizontal="justify" vertical="center" wrapText="1"/>
    </xf>
    <xf numFmtId="0" fontId="0" fillId="0" borderId="49" xfId="0" applyBorder="1" applyAlignment="1">
      <alignment horizontal="justify" vertical="center" wrapText="1"/>
    </xf>
    <xf numFmtId="0" fontId="0" fillId="0" borderId="50" xfId="0" applyBorder="1" applyAlignment="1">
      <alignment horizontal="justify" vertical="center" wrapText="1"/>
    </xf>
    <xf numFmtId="0" fontId="0" fillId="0" borderId="34" xfId="0" applyBorder="1" applyAlignment="1">
      <alignment horizontal="center" vertical="center"/>
    </xf>
    <xf numFmtId="0" fontId="0" fillId="0" borderId="23" xfId="0" applyBorder="1" applyAlignment="1">
      <alignment horizontal="justify" vertical="center" wrapText="1"/>
    </xf>
    <xf numFmtId="0" fontId="0" fillId="0" borderId="21" xfId="0" applyBorder="1" applyAlignment="1">
      <alignment horizontal="justify" vertical="center" wrapText="1"/>
    </xf>
    <xf numFmtId="0" fontId="0" fillId="0" borderId="22" xfId="0" applyBorder="1" applyAlignment="1">
      <alignment horizontal="justify" vertical="center" wrapText="1"/>
    </xf>
    <xf numFmtId="0" fontId="0" fillId="0" borderId="42" xfId="0" applyBorder="1" applyAlignment="1">
      <alignment horizontal="center" vertical="center"/>
    </xf>
    <xf numFmtId="0" fontId="0" fillId="0" borderId="47" xfId="0" applyBorder="1" applyAlignment="1">
      <alignment horizontal="justify" vertical="center" wrapText="1"/>
    </xf>
    <xf numFmtId="0" fontId="0" fillId="0" borderId="38" xfId="0" applyBorder="1" applyAlignment="1">
      <alignment horizontal="justify" vertical="center" wrapText="1"/>
    </xf>
    <xf numFmtId="0" fontId="0" fillId="0" borderId="37" xfId="0" applyBorder="1" applyAlignment="1">
      <alignment horizontal="justify" vertical="center" wrapText="1"/>
    </xf>
    <xf numFmtId="0" fontId="1" fillId="0" borderId="0" xfId="2"/>
    <xf numFmtId="0" fontId="1" fillId="0" borderId="54" xfId="2" applyBorder="1"/>
    <xf numFmtId="0" fontId="1" fillId="0" borderId="55" xfId="2" applyBorder="1"/>
    <xf numFmtId="0" fontId="1" fillId="0" borderId="23" xfId="2" applyBorder="1" applyAlignment="1">
      <alignment horizontal="center"/>
    </xf>
    <xf numFmtId="10" fontId="0" fillId="0" borderId="23" xfId="3" applyNumberFormat="1" applyFont="1" applyBorder="1" applyAlignment="1">
      <alignment horizontal="center" vertical="center"/>
    </xf>
    <xf numFmtId="0" fontId="3" fillId="0" borderId="23" xfId="2" applyFont="1" applyBorder="1" applyAlignment="1">
      <alignment horizontal="center"/>
    </xf>
    <xf numFmtId="10" fontId="3" fillId="0" borderId="23" xfId="2" applyNumberFormat="1" applyFont="1" applyBorder="1" applyAlignment="1">
      <alignment horizontal="center"/>
    </xf>
    <xf numFmtId="0" fontId="1" fillId="0" borderId="23" xfId="2" applyBorder="1"/>
    <xf numFmtId="164" fontId="0" fillId="0" borderId="23" xfId="3" applyNumberFormat="1" applyFont="1" applyBorder="1"/>
    <xf numFmtId="0" fontId="3" fillId="0" borderId="23" xfId="2" applyFont="1" applyBorder="1"/>
    <xf numFmtId="164" fontId="3" fillId="0" borderId="23" xfId="2" applyNumberFormat="1" applyFont="1" applyBorder="1"/>
    <xf numFmtId="0" fontId="3" fillId="0" borderId="0" xfId="2" applyFont="1" applyAlignment="1">
      <alignment horizontal="center"/>
    </xf>
    <xf numFmtId="164" fontId="0" fillId="0" borderId="0" xfId="3" applyNumberFormat="1" applyFont="1" applyBorder="1"/>
    <xf numFmtId="164" fontId="1" fillId="0" borderId="0" xfId="2" applyNumberFormat="1"/>
    <xf numFmtId="164" fontId="1" fillId="0" borderId="23" xfId="2" applyNumberFormat="1" applyBorder="1"/>
    <xf numFmtId="0" fontId="18" fillId="0" borderId="0" xfId="1" applyFont="1" applyAlignment="1">
      <alignment horizontal="center" vertical="center"/>
    </xf>
    <xf numFmtId="0" fontId="21" fillId="8" borderId="69" xfId="1" applyFont="1" applyFill="1" applyBorder="1" applyAlignment="1">
      <alignment vertical="center" wrapText="1"/>
    </xf>
    <xf numFmtId="0" fontId="21" fillId="8" borderId="72" xfId="1" applyFont="1" applyFill="1" applyBorder="1" applyAlignment="1">
      <alignment vertical="center" wrapText="1"/>
    </xf>
    <xf numFmtId="0" fontId="21" fillId="8" borderId="77" xfId="1" applyFont="1" applyFill="1" applyBorder="1" applyAlignment="1">
      <alignment vertical="center"/>
    </xf>
    <xf numFmtId="0" fontId="21" fillId="9" borderId="78" xfId="1" applyFont="1" applyFill="1" applyBorder="1" applyAlignment="1">
      <alignment horizontal="center" vertical="center"/>
    </xf>
    <xf numFmtId="0" fontId="21" fillId="9" borderId="79" xfId="1" applyFont="1" applyFill="1" applyBorder="1" applyAlignment="1">
      <alignment horizontal="center" vertical="center" wrapText="1"/>
    </xf>
    <xf numFmtId="0" fontId="21" fillId="9" borderId="79" xfId="1" applyFont="1" applyFill="1" applyBorder="1" applyAlignment="1">
      <alignment horizontal="center" vertical="center"/>
    </xf>
    <xf numFmtId="0" fontId="21" fillId="9" borderId="80" xfId="1" applyFont="1" applyFill="1" applyBorder="1" applyAlignment="1">
      <alignment horizontal="center" vertical="center" wrapText="1"/>
    </xf>
    <xf numFmtId="0" fontId="23" fillId="10" borderId="81" xfId="1" applyFont="1" applyFill="1" applyBorder="1" applyAlignment="1">
      <alignment horizontal="center" vertical="center"/>
    </xf>
    <xf numFmtId="0" fontId="23" fillId="10" borderId="82" xfId="1" applyFont="1" applyFill="1" applyBorder="1" applyAlignment="1">
      <alignment horizontal="center" vertical="center" wrapText="1"/>
    </xf>
    <xf numFmtId="0" fontId="23" fillId="10" borderId="83" xfId="1" applyFont="1" applyFill="1" applyBorder="1" applyAlignment="1">
      <alignment horizontal="center" vertical="center" wrapText="1"/>
    </xf>
    <xf numFmtId="0" fontId="18" fillId="0" borderId="62" xfId="1" applyFont="1" applyBorder="1" applyAlignment="1">
      <alignment horizontal="center" vertical="center"/>
    </xf>
    <xf numFmtId="0" fontId="24" fillId="0" borderId="84" xfId="1" applyFont="1" applyBorder="1"/>
    <xf numFmtId="0" fontId="24" fillId="0" borderId="85" xfId="1" applyFont="1" applyBorder="1"/>
    <xf numFmtId="0" fontId="18" fillId="0" borderId="85" xfId="1" applyFont="1" applyBorder="1" applyAlignment="1">
      <alignment horizontal="center" vertical="center" wrapText="1"/>
    </xf>
    <xf numFmtId="0" fontId="18" fillId="0" borderId="86" xfId="1" applyFont="1" applyBorder="1" applyAlignment="1">
      <alignment horizontal="center" vertical="center" wrapText="1"/>
    </xf>
    <xf numFmtId="0" fontId="25" fillId="11" borderId="87" xfId="1" applyFont="1" applyFill="1" applyBorder="1" applyAlignment="1">
      <alignment horizontal="center" wrapText="1"/>
    </xf>
    <xf numFmtId="0" fontId="18" fillId="0" borderId="88" xfId="1" applyFont="1" applyBorder="1" applyAlignment="1">
      <alignment horizontal="center" vertical="center" wrapText="1"/>
    </xf>
    <xf numFmtId="0" fontId="24" fillId="0" borderId="89" xfId="1" applyFont="1" applyBorder="1"/>
    <xf numFmtId="0" fontId="24" fillId="0" borderId="87" xfId="1" applyFont="1" applyBorder="1"/>
    <xf numFmtId="0" fontId="18" fillId="0" borderId="87" xfId="1" applyFont="1" applyBorder="1" applyAlignment="1">
      <alignment horizontal="center" vertical="center" wrapText="1"/>
    </xf>
    <xf numFmtId="0" fontId="25" fillId="11" borderId="90" xfId="1" applyFont="1" applyFill="1" applyBorder="1" applyAlignment="1">
      <alignment horizontal="center" wrapText="1"/>
    </xf>
    <xf numFmtId="0" fontId="18" fillId="0" borderId="91" xfId="1" applyFont="1" applyBorder="1" applyAlignment="1">
      <alignment horizontal="center" vertical="center" wrapText="1"/>
    </xf>
    <xf numFmtId="0" fontId="25" fillId="0" borderId="90" xfId="1" applyFont="1" applyBorder="1" applyAlignment="1">
      <alignment horizontal="center" wrapText="1"/>
    </xf>
    <xf numFmtId="0" fontId="18" fillId="0" borderId="89" xfId="1" applyFont="1" applyBorder="1"/>
    <xf numFmtId="0" fontId="24" fillId="0" borderId="87" xfId="1" applyFont="1" applyBorder="1" applyAlignment="1">
      <alignment wrapText="1"/>
    </xf>
    <xf numFmtId="0" fontId="24" fillId="0" borderId="87" xfId="1" applyFont="1" applyBorder="1" applyAlignment="1">
      <alignment horizontal="left" wrapText="1"/>
    </xf>
    <xf numFmtId="0" fontId="18" fillId="0" borderId="89" xfId="1" applyFont="1" applyBorder="1" applyAlignment="1">
      <alignment horizontal="left" vertical="center" wrapText="1"/>
    </xf>
    <xf numFmtId="0" fontId="18" fillId="0" borderId="89" xfId="1" applyFont="1" applyBorder="1" applyAlignment="1">
      <alignment horizontal="center" vertical="center"/>
    </xf>
    <xf numFmtId="0" fontId="18" fillId="0" borderId="92" xfId="1" applyFont="1" applyBorder="1" applyAlignment="1">
      <alignment horizontal="center" vertical="center" wrapText="1"/>
    </xf>
    <xf numFmtId="0" fontId="18" fillId="0" borderId="78" xfId="1" applyFont="1" applyBorder="1" applyAlignment="1">
      <alignment horizontal="center" vertical="center"/>
    </xf>
    <xf numFmtId="0" fontId="18" fillId="0" borderId="79" xfId="1" applyFont="1" applyBorder="1" applyAlignment="1">
      <alignment horizontal="center" vertical="center" wrapText="1"/>
    </xf>
    <xf numFmtId="0" fontId="18" fillId="0" borderId="80" xfId="1" applyFont="1" applyBorder="1" applyAlignment="1">
      <alignment horizontal="center" vertical="center" wrapText="1"/>
    </xf>
    <xf numFmtId="0" fontId="18" fillId="0" borderId="93" xfId="1" applyFont="1" applyBorder="1" applyAlignment="1">
      <alignment horizontal="center" vertical="center"/>
    </xf>
    <xf numFmtId="0" fontId="18" fillId="0" borderId="94" xfId="1" applyFont="1" applyBorder="1" applyAlignment="1">
      <alignment horizontal="left" vertical="center" wrapText="1"/>
    </xf>
    <xf numFmtId="0" fontId="18" fillId="0" borderId="94" xfId="1" applyFont="1" applyBorder="1" applyAlignment="1">
      <alignment horizontal="center" vertical="center" wrapText="1"/>
    </xf>
    <xf numFmtId="0" fontId="18" fillId="0" borderId="95" xfId="1" applyFont="1" applyBorder="1" applyAlignment="1">
      <alignment horizontal="center" vertical="center" wrapText="1"/>
    </xf>
    <xf numFmtId="0" fontId="18" fillId="0" borderId="78" xfId="1" applyFont="1" applyBorder="1" applyAlignment="1">
      <alignment horizontal="left" vertical="center" wrapText="1"/>
    </xf>
    <xf numFmtId="0" fontId="18" fillId="0" borderId="96" xfId="1" applyFont="1" applyBorder="1" applyAlignment="1">
      <alignment horizontal="center" vertical="center" wrapText="1"/>
    </xf>
    <xf numFmtId="0" fontId="1" fillId="0" borderId="0" xfId="4"/>
    <xf numFmtId="0" fontId="1" fillId="0" borderId="54" xfId="4" applyBorder="1"/>
    <xf numFmtId="0" fontId="1" fillId="0" borderId="55" xfId="4" applyBorder="1"/>
    <xf numFmtId="0" fontId="3" fillId="7" borderId="23" xfId="4" applyFont="1" applyFill="1" applyBorder="1" applyAlignment="1">
      <alignment horizontal="center" vertical="center"/>
    </xf>
    <xf numFmtId="0" fontId="3" fillId="7" borderId="23" xfId="4" applyFont="1" applyFill="1" applyBorder="1" applyAlignment="1">
      <alignment horizontal="center"/>
    </xf>
    <xf numFmtId="0" fontId="1" fillId="0" borderId="23" xfId="4" applyBorder="1"/>
    <xf numFmtId="0" fontId="1" fillId="0" borderId="23" xfId="4" applyBorder="1" applyAlignment="1">
      <alignment horizontal="center"/>
    </xf>
    <xf numFmtId="9" fontId="0" fillId="0" borderId="23" xfId="5" applyFont="1" applyBorder="1"/>
    <xf numFmtId="0" fontId="3" fillId="0" borderId="23" xfId="4" applyFont="1" applyBorder="1"/>
    <xf numFmtId="0" fontId="3" fillId="0" borderId="23" xfId="4" applyFont="1" applyBorder="1" applyAlignment="1">
      <alignment horizontal="center"/>
    </xf>
    <xf numFmtId="9" fontId="3" fillId="0" borderId="23" xfId="4" applyNumberFormat="1" applyFont="1" applyBorder="1"/>
    <xf numFmtId="9" fontId="3" fillId="0" borderId="23" xfId="5" applyFont="1" applyBorder="1"/>
    <xf numFmtId="9" fontId="0" fillId="0" borderId="23" xfId="5" applyFont="1" applyBorder="1" applyAlignment="1">
      <alignment horizontal="center"/>
    </xf>
    <xf numFmtId="9" fontId="3" fillId="0" borderId="23" xfId="5" applyFont="1" applyBorder="1" applyAlignment="1">
      <alignment horizontal="center"/>
    </xf>
    <xf numFmtId="0" fontId="3" fillId="0" borderId="0" xfId="4" applyFont="1"/>
    <xf numFmtId="0" fontId="1" fillId="0" borderId="56" xfId="4" applyBorder="1"/>
    <xf numFmtId="0" fontId="1" fillId="0" borderId="57" xfId="4" applyBorder="1"/>
    <xf numFmtId="0" fontId="1" fillId="0" borderId="58" xfId="4" applyBorder="1"/>
    <xf numFmtId="0" fontId="21" fillId="8" borderId="77" xfId="1" applyFont="1" applyFill="1" applyBorder="1" applyAlignment="1">
      <alignment horizontal="center" vertical="center"/>
    </xf>
    <xf numFmtId="0" fontId="21" fillId="9" borderId="81" xfId="1" applyFont="1" applyFill="1" applyBorder="1" applyAlignment="1">
      <alignment horizontal="center" vertical="center"/>
    </xf>
    <xf numFmtId="0" fontId="21" fillId="9" borderId="82" xfId="1" applyFont="1" applyFill="1" applyBorder="1" applyAlignment="1">
      <alignment horizontal="center" vertical="center"/>
    </xf>
    <xf numFmtId="0" fontId="21" fillId="9" borderId="82" xfId="1" applyFont="1" applyFill="1" applyBorder="1" applyAlignment="1">
      <alignment horizontal="center" vertical="center" wrapText="1"/>
    </xf>
    <xf numFmtId="0" fontId="21" fillId="9" borderId="83" xfId="1" applyFont="1" applyFill="1" applyBorder="1" applyAlignment="1">
      <alignment horizontal="center" vertical="center" wrapText="1"/>
    </xf>
    <xf numFmtId="0" fontId="18" fillId="0" borderId="88" xfId="1" applyFont="1" applyBorder="1"/>
    <xf numFmtId="0" fontId="18" fillId="0" borderId="87" xfId="1" applyFont="1" applyBorder="1"/>
    <xf numFmtId="0" fontId="18" fillId="0" borderId="91" xfId="1" applyFont="1" applyBorder="1" applyAlignment="1">
      <alignment horizontal="left" vertical="center" wrapText="1"/>
    </xf>
    <xf numFmtId="0" fontId="18" fillId="0" borderId="91" xfId="1" applyFont="1" applyBorder="1"/>
    <xf numFmtId="0" fontId="24" fillId="0" borderId="87" xfId="1" applyFont="1" applyBorder="1" applyAlignment="1">
      <alignment horizontal="left" vertical="center" wrapText="1"/>
    </xf>
    <xf numFmtId="0" fontId="26" fillId="0" borderId="87" xfId="1" applyFont="1" applyBorder="1"/>
    <xf numFmtId="0" fontId="18" fillId="0" borderId="87" xfId="1" applyFont="1" applyBorder="1" applyAlignment="1">
      <alignment horizontal="left" vertical="center" wrapText="1"/>
    </xf>
    <xf numFmtId="0" fontId="18" fillId="0" borderId="89" xfId="1" applyFont="1" applyBorder="1" applyAlignment="1">
      <alignment horizontal="center" vertical="center" wrapText="1"/>
    </xf>
    <xf numFmtId="0" fontId="18" fillId="0" borderId="73" xfId="1" applyFont="1" applyBorder="1" applyAlignment="1">
      <alignment horizontal="center" vertical="center"/>
    </xf>
    <xf numFmtId="0" fontId="24" fillId="0" borderId="78" xfId="1" applyFont="1" applyBorder="1"/>
    <xf numFmtId="0" fontId="26" fillId="0" borderId="79" xfId="1" applyFont="1" applyBorder="1"/>
    <xf numFmtId="0" fontId="24" fillId="0" borderId="79" xfId="1" applyFont="1" applyBorder="1"/>
    <xf numFmtId="0" fontId="18" fillId="0" borderId="79" xfId="1" applyFont="1" applyBorder="1"/>
    <xf numFmtId="0" fontId="18" fillId="0" borderId="96" xfId="1" applyFont="1" applyBorder="1"/>
    <xf numFmtId="0" fontId="18" fillId="0" borderId="78" xfId="1" applyFont="1" applyBorder="1"/>
    <xf numFmtId="0" fontId="24" fillId="0" borderId="0" xfId="1" applyFont="1" applyAlignment="1">
      <alignment horizontal="left" vertical="center" wrapText="1"/>
    </xf>
    <xf numFmtId="0" fontId="1" fillId="0" borderId="23" xfId="4" applyBorder="1" applyAlignment="1">
      <alignment horizontal="center" vertical="center"/>
    </xf>
    <xf numFmtId="9" fontId="0" fillId="0" borderId="23" xfId="5" applyFont="1" applyFill="1" applyBorder="1" applyAlignment="1">
      <alignment horizontal="center"/>
    </xf>
    <xf numFmtId="9" fontId="0" fillId="0" borderId="23" xfId="5" applyFont="1" applyFill="1" applyBorder="1" applyAlignment="1">
      <alignment horizontal="center" vertical="center"/>
    </xf>
    <xf numFmtId="9" fontId="3" fillId="0" borderId="23" xfId="5" applyFont="1" applyFill="1" applyBorder="1"/>
    <xf numFmtId="0" fontId="3" fillId="0" borderId="23" xfId="4" applyFont="1" applyBorder="1" applyAlignment="1">
      <alignment horizontal="center" vertical="center"/>
    </xf>
    <xf numFmtId="0" fontId="0" fillId="0" borderId="23" xfId="0" applyBorder="1" applyAlignment="1">
      <alignment horizontal="center" vertical="center" wrapText="1"/>
    </xf>
    <xf numFmtId="0" fontId="0" fillId="0" borderId="25" xfId="0" applyBorder="1" applyAlignment="1">
      <alignment horizontal="center" vertical="center"/>
    </xf>
    <xf numFmtId="0" fontId="0" fillId="0" borderId="49" xfId="0" applyBorder="1" applyAlignment="1">
      <alignment horizontal="center" vertical="center" wrapText="1"/>
    </xf>
    <xf numFmtId="0" fontId="0" fillId="0" borderId="26" xfId="0" applyBorder="1" applyAlignment="1">
      <alignment horizontal="justify" vertical="center" wrapText="1"/>
    </xf>
    <xf numFmtId="0" fontId="0" fillId="0" borderId="31" xfId="0" applyBorder="1" applyAlignment="1">
      <alignment horizontal="center" vertical="center"/>
    </xf>
    <xf numFmtId="0" fontId="0" fillId="0" borderId="32" xfId="0" applyBorder="1" applyAlignment="1">
      <alignment horizontal="justify" vertical="center" wrapText="1"/>
    </xf>
    <xf numFmtId="0" fontId="0" fillId="0" borderId="23" xfId="0" applyBorder="1" applyAlignment="1">
      <alignment vertical="center" wrapText="1"/>
    </xf>
    <xf numFmtId="0" fontId="1" fillId="0" borderId="52" xfId="2" applyBorder="1"/>
    <xf numFmtId="0" fontId="3" fillId="0" borderId="0" xfId="4" applyFont="1" applyAlignment="1">
      <alignment horizontal="center" vertical="center" wrapText="1"/>
    </xf>
    <xf numFmtId="0" fontId="3" fillId="0" borderId="0" xfId="4" applyFont="1" applyAlignment="1">
      <alignment horizontal="center" vertical="center"/>
    </xf>
    <xf numFmtId="0" fontId="1" fillId="0" borderId="44" xfId="4" applyBorder="1"/>
    <xf numFmtId="0" fontId="3" fillId="12" borderId="23" xfId="4" applyFont="1" applyFill="1" applyBorder="1" applyAlignment="1">
      <alignment horizontal="center" vertical="center"/>
    </xf>
    <xf numFmtId="0" fontId="1" fillId="0" borderId="23" xfId="4" applyBorder="1" applyAlignment="1">
      <alignment vertical="center" wrapText="1"/>
    </xf>
    <xf numFmtId="0" fontId="0" fillId="0" borderId="17" xfId="0" applyBorder="1" applyAlignment="1">
      <alignment horizontal="justify" vertical="center" wrapText="1"/>
    </xf>
    <xf numFmtId="0" fontId="1" fillId="0" borderId="0" xfId="2" applyAlignment="1">
      <alignment vertical="top" wrapText="1"/>
    </xf>
    <xf numFmtId="0" fontId="3" fillId="2" borderId="103" xfId="0" applyFont="1" applyFill="1" applyBorder="1" applyAlignment="1">
      <alignment vertical="center" wrapText="1"/>
    </xf>
    <xf numFmtId="0" fontId="3" fillId="2" borderId="41" xfId="0" applyFont="1" applyFill="1" applyBorder="1" applyAlignment="1">
      <alignment vertical="center" wrapText="1"/>
    </xf>
    <xf numFmtId="0" fontId="0" fillId="0" borderId="51" xfId="0" applyBorder="1" applyAlignment="1">
      <alignment horizontal="justify" vertical="center" wrapText="1"/>
    </xf>
    <xf numFmtId="0" fontId="3" fillId="4" borderId="37" xfId="0" applyFont="1" applyFill="1" applyBorder="1" applyAlignment="1">
      <alignment horizontal="center" vertical="center" wrapText="1"/>
    </xf>
    <xf numFmtId="0" fontId="3" fillId="4" borderId="47" xfId="0" applyFont="1" applyFill="1" applyBorder="1" applyAlignment="1">
      <alignment horizontal="center" vertical="center"/>
    </xf>
    <xf numFmtId="0" fontId="2" fillId="3" borderId="40" xfId="0" applyFont="1" applyFill="1" applyBorder="1" applyAlignment="1">
      <alignment horizontal="center" vertical="center"/>
    </xf>
    <xf numFmtId="0" fontId="3" fillId="4" borderId="40" xfId="0" applyFont="1" applyFill="1" applyBorder="1" applyAlignment="1">
      <alignment horizontal="center" vertical="center"/>
    </xf>
    <xf numFmtId="0" fontId="2" fillId="3" borderId="37" xfId="0" applyFont="1" applyFill="1" applyBorder="1" applyAlignment="1">
      <alignment horizontal="center" vertical="center" wrapText="1"/>
    </xf>
    <xf numFmtId="0" fontId="30" fillId="4" borderId="37" xfId="0" applyFont="1" applyFill="1" applyBorder="1" applyAlignment="1">
      <alignment horizontal="center" vertical="center" wrapText="1"/>
    </xf>
    <xf numFmtId="0" fontId="30" fillId="4" borderId="40" xfId="0" applyFont="1" applyFill="1" applyBorder="1" applyAlignment="1">
      <alignment horizontal="center" vertical="center"/>
    </xf>
    <xf numFmtId="0" fontId="30" fillId="4" borderId="38" xfId="0" applyFont="1" applyFill="1" applyBorder="1" applyAlignment="1">
      <alignment horizontal="center" vertical="center"/>
    </xf>
    <xf numFmtId="0" fontId="30" fillId="4" borderId="39"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0" fillId="0" borderId="108" xfId="0" applyBorder="1" applyAlignment="1">
      <alignment horizontal="center" vertical="center"/>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32" xfId="0"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0" fillId="0" borderId="47" xfId="0" applyBorder="1" applyAlignment="1">
      <alignment horizontal="center" vertical="center" wrapText="1"/>
    </xf>
    <xf numFmtId="0" fontId="0" fillId="0" borderId="38" xfId="0" applyBorder="1" applyAlignment="1">
      <alignment horizontal="center" vertical="center" wrapText="1"/>
    </xf>
    <xf numFmtId="0" fontId="0" fillId="0" borderId="37" xfId="0" applyBorder="1" applyAlignment="1">
      <alignment horizontal="center" vertical="center" wrapText="1"/>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0" fillId="0" borderId="43" xfId="0" applyBorder="1" applyAlignment="1">
      <alignment horizontal="center" vertical="center" wrapText="1"/>
    </xf>
    <xf numFmtId="0" fontId="0" fillId="0" borderId="29" xfId="0" applyBorder="1" applyAlignment="1">
      <alignment vertical="center" wrapText="1"/>
    </xf>
    <xf numFmtId="0" fontId="3" fillId="2" borderId="27" xfId="0" applyFont="1" applyFill="1" applyBorder="1" applyAlignment="1">
      <alignment vertical="center"/>
    </xf>
    <xf numFmtId="0" fontId="0" fillId="0" borderId="35" xfId="0" applyBorder="1" applyAlignment="1">
      <alignment vertical="center"/>
    </xf>
    <xf numFmtId="0" fontId="0" fillId="0" borderId="16" xfId="0" applyBorder="1" applyAlignment="1">
      <alignment horizontal="center" vertical="center"/>
    </xf>
    <xf numFmtId="0" fontId="2" fillId="3" borderId="104" xfId="0" applyFont="1" applyFill="1" applyBorder="1" applyAlignment="1">
      <alignment horizontal="center" vertical="center"/>
    </xf>
    <xf numFmtId="0" fontId="2" fillId="3" borderId="105" xfId="0" applyFont="1" applyFill="1" applyBorder="1" applyAlignment="1">
      <alignment horizontal="center" vertical="center"/>
    </xf>
    <xf numFmtId="0" fontId="2" fillId="3" borderId="106" xfId="0" applyFont="1" applyFill="1" applyBorder="1" applyAlignment="1">
      <alignment horizontal="center" vertical="center"/>
    </xf>
    <xf numFmtId="0" fontId="0" fillId="0" borderId="48" xfId="0" applyBorder="1" applyAlignment="1">
      <alignment horizontal="center" vertical="center"/>
    </xf>
    <xf numFmtId="0" fontId="0" fillId="0" borderId="21" xfId="0" applyBorder="1" applyAlignment="1">
      <alignment horizontal="center" vertical="center"/>
    </xf>
    <xf numFmtId="0" fontId="0" fillId="0" borderId="21" xfId="0" applyBorder="1" applyAlignment="1">
      <alignment horizontal="justify" vertical="center"/>
    </xf>
    <xf numFmtId="0" fontId="0" fillId="0" borderId="23" xfId="0" applyBorder="1" applyAlignment="1">
      <alignment horizontal="center" vertical="center"/>
    </xf>
    <xf numFmtId="0" fontId="33" fillId="14" borderId="87" xfId="0" applyFont="1" applyFill="1" applyBorder="1" applyAlignment="1">
      <alignment horizontal="left" vertical="center"/>
    </xf>
    <xf numFmtId="0" fontId="1" fillId="0" borderId="0" xfId="6"/>
    <xf numFmtId="0" fontId="1" fillId="0" borderId="54" xfId="6" applyBorder="1"/>
    <xf numFmtId="0" fontId="1" fillId="0" borderId="55" xfId="6" applyBorder="1"/>
    <xf numFmtId="0" fontId="3" fillId="12" borderId="23" xfId="6" applyFont="1" applyFill="1" applyBorder="1" applyAlignment="1">
      <alignment horizontal="center" vertical="center" wrapText="1"/>
    </xf>
    <xf numFmtId="0" fontId="1" fillId="0" borderId="23" xfId="6" applyBorder="1" applyAlignment="1">
      <alignment vertical="center"/>
    </xf>
    <xf numFmtId="0" fontId="1" fillId="0" borderId="23" xfId="6" applyBorder="1" applyAlignment="1">
      <alignment horizontal="center" vertical="center"/>
    </xf>
    <xf numFmtId="9" fontId="0" fillId="0" borderId="23" xfId="7" applyFont="1" applyBorder="1" applyAlignment="1">
      <alignment horizontal="center" vertical="center"/>
    </xf>
    <xf numFmtId="0" fontId="3" fillId="0" borderId="23" xfId="6" applyFont="1" applyBorder="1" applyAlignment="1">
      <alignment vertical="center"/>
    </xf>
    <xf numFmtId="0" fontId="3" fillId="0" borderId="23" xfId="6" applyFont="1" applyBorder="1" applyAlignment="1">
      <alignment horizontal="center" vertical="center"/>
    </xf>
    <xf numFmtId="9" fontId="3" fillId="0" borderId="23" xfId="6" applyNumberFormat="1" applyFont="1" applyBorder="1" applyAlignment="1">
      <alignment horizontal="center" vertical="center"/>
    </xf>
    <xf numFmtId="10" fontId="0" fillId="0" borderId="23" xfId="7" applyNumberFormat="1" applyFont="1" applyBorder="1" applyAlignment="1">
      <alignment vertical="center"/>
    </xf>
    <xf numFmtId="9" fontId="3" fillId="0" borderId="23" xfId="6" applyNumberFormat="1" applyFont="1" applyBorder="1" applyAlignment="1">
      <alignment vertical="center"/>
    </xf>
    <xf numFmtId="0" fontId="34" fillId="0" borderId="23" xfId="6" applyFont="1" applyBorder="1" applyAlignment="1">
      <alignment vertical="center"/>
    </xf>
    <xf numFmtId="0" fontId="34" fillId="0" borderId="23" xfId="6" applyFont="1" applyBorder="1" applyAlignment="1">
      <alignment horizontal="center" vertical="center"/>
    </xf>
    <xf numFmtId="0" fontId="35" fillId="0" borderId="23" xfId="6" applyFont="1" applyBorder="1" applyAlignment="1">
      <alignment vertical="center"/>
    </xf>
    <xf numFmtId="0" fontId="35" fillId="0" borderId="23" xfId="6" applyFont="1" applyBorder="1" applyAlignment="1">
      <alignment horizontal="center" vertical="center"/>
    </xf>
    <xf numFmtId="10" fontId="35" fillId="0" borderId="23" xfId="7" applyNumberFormat="1" applyFont="1" applyBorder="1" applyAlignment="1">
      <alignment horizontal="center" vertical="center"/>
    </xf>
    <xf numFmtId="0" fontId="1" fillId="0" borderId="23" xfId="6" applyBorder="1" applyAlignment="1">
      <alignment horizontal="justify" vertical="center" wrapText="1"/>
    </xf>
    <xf numFmtId="0" fontId="1" fillId="0" borderId="23" xfId="6" applyBorder="1" applyAlignment="1">
      <alignment horizontal="center" vertical="center" wrapText="1"/>
    </xf>
    <xf numFmtId="164" fontId="34" fillId="0" borderId="23" xfId="7" applyNumberFormat="1" applyFont="1" applyBorder="1" applyAlignment="1">
      <alignment horizontal="center" vertical="center"/>
    </xf>
    <xf numFmtId="0" fontId="35" fillId="0" borderId="23" xfId="6" applyFont="1" applyBorder="1" applyAlignment="1">
      <alignment horizontal="left" vertical="center"/>
    </xf>
    <xf numFmtId="164" fontId="35" fillId="0" borderId="23" xfId="6" applyNumberFormat="1" applyFont="1" applyBorder="1" applyAlignment="1">
      <alignment horizontal="center" vertical="center"/>
    </xf>
    <xf numFmtId="0" fontId="34" fillId="0" borderId="23" xfId="6" applyFont="1" applyBorder="1"/>
    <xf numFmtId="0" fontId="34" fillId="0" borderId="24" xfId="6" applyFont="1" applyBorder="1"/>
    <xf numFmtId="0" fontId="1" fillId="0" borderId="23" xfId="6" applyBorder="1"/>
    <xf numFmtId="0" fontId="35" fillId="0" borderId="49" xfId="6" applyFont="1" applyBorder="1"/>
    <xf numFmtId="9" fontId="35" fillId="0" borderId="23" xfId="6" applyNumberFormat="1" applyFont="1" applyBorder="1" applyAlignment="1">
      <alignment horizontal="center" vertical="center"/>
    </xf>
    <xf numFmtId="9" fontId="35" fillId="0" borderId="23" xfId="7" applyFont="1" applyBorder="1" applyAlignment="1">
      <alignment horizontal="center" vertical="center"/>
    </xf>
    <xf numFmtId="0" fontId="1" fillId="0" borderId="56" xfId="6" applyBorder="1"/>
    <xf numFmtId="0" fontId="1" fillId="0" borderId="57" xfId="6" applyBorder="1"/>
    <xf numFmtId="0" fontId="1" fillId="0" borderId="58" xfId="6" applyBorder="1"/>
    <xf numFmtId="0" fontId="1" fillId="0" borderId="51" xfId="6" applyBorder="1"/>
    <xf numFmtId="0" fontId="1" fillId="0" borderId="52" xfId="6" applyBorder="1"/>
    <xf numFmtId="0" fontId="1" fillId="0" borderId="53" xfId="6" applyBorder="1"/>
    <xf numFmtId="0" fontId="36" fillId="0" borderId="23" xfId="6" applyFont="1" applyBorder="1" applyAlignment="1">
      <alignment horizontal="center" vertical="center" wrapText="1"/>
    </xf>
    <xf numFmtId="9" fontId="36" fillId="0" borderId="23" xfId="7" applyFont="1" applyBorder="1" applyAlignment="1">
      <alignment horizontal="center" vertical="center" wrapText="1"/>
    </xf>
    <xf numFmtId="0" fontId="37" fillId="0" borderId="23" xfId="6" applyFont="1" applyBorder="1" applyAlignment="1">
      <alignment horizontal="center" vertical="center" wrapText="1"/>
    </xf>
    <xf numFmtId="9" fontId="37" fillId="0" borderId="23" xfId="7" applyFont="1" applyFill="1" applyBorder="1" applyAlignment="1">
      <alignment horizontal="center" vertical="center" wrapText="1"/>
    </xf>
    <xf numFmtId="9" fontId="1" fillId="0" borderId="0" xfId="3" applyFont="1"/>
    <xf numFmtId="9" fontId="37" fillId="0" borderId="23" xfId="6" applyNumberFormat="1" applyFont="1" applyBorder="1" applyAlignment="1">
      <alignment horizontal="center" vertical="center" wrapText="1"/>
    </xf>
    <xf numFmtId="164" fontId="36" fillId="0" borderId="23" xfId="7" applyNumberFormat="1" applyFont="1" applyBorder="1" applyAlignment="1">
      <alignment horizontal="center" vertical="center" wrapText="1"/>
    </xf>
    <xf numFmtId="9" fontId="1" fillId="0" borderId="0" xfId="3" applyFont="1" applyBorder="1"/>
    <xf numFmtId="9" fontId="36" fillId="0" borderId="23" xfId="7" applyFont="1" applyFill="1" applyBorder="1" applyAlignment="1">
      <alignment horizontal="center" vertical="center" wrapText="1"/>
    </xf>
    <xf numFmtId="164" fontId="36" fillId="0" borderId="23" xfId="7" applyNumberFormat="1" applyFont="1" applyFill="1" applyBorder="1" applyAlignment="1">
      <alignment horizontal="center" vertical="center" wrapText="1"/>
    </xf>
    <xf numFmtId="0" fontId="38" fillId="0" borderId="23" xfId="6" applyFont="1" applyBorder="1" applyAlignment="1">
      <alignment horizontal="center" vertical="center"/>
    </xf>
    <xf numFmtId="9" fontId="38" fillId="0" borderId="23" xfId="6" applyNumberFormat="1" applyFont="1" applyBorder="1" applyAlignment="1">
      <alignment horizontal="center" vertical="center"/>
    </xf>
    <xf numFmtId="0" fontId="28" fillId="0" borderId="0" xfId="6" applyFont="1" applyAlignment="1">
      <alignment vertical="center" wrapText="1"/>
    </xf>
    <xf numFmtId="0" fontId="28" fillId="0" borderId="55" xfId="6" applyFont="1" applyBorder="1" applyAlignment="1">
      <alignment vertical="center" wrapText="1"/>
    </xf>
    <xf numFmtId="0" fontId="3" fillId="0" borderId="0" xfId="6" applyFont="1" applyAlignment="1">
      <alignment vertical="center"/>
    </xf>
    <xf numFmtId="0" fontId="3" fillId="0" borderId="0" xfId="6" applyFont="1" applyAlignment="1">
      <alignment horizontal="center" vertical="center"/>
    </xf>
    <xf numFmtId="9" fontId="3" fillId="0" borderId="0" xfId="6" applyNumberFormat="1" applyFont="1" applyAlignment="1">
      <alignment horizontal="center" vertical="center"/>
    </xf>
    <xf numFmtId="0" fontId="29" fillId="0" borderId="0" xfId="6" applyFont="1"/>
    <xf numFmtId="0" fontId="39" fillId="0" borderId="23" xfId="6" applyFont="1" applyBorder="1" applyAlignment="1">
      <alignment vertical="center"/>
    </xf>
    <xf numFmtId="0" fontId="39" fillId="0" borderId="23" xfId="6" applyFont="1" applyBorder="1" applyAlignment="1">
      <alignment horizontal="center" vertical="center"/>
    </xf>
    <xf numFmtId="10" fontId="39" fillId="0" borderId="23" xfId="7" applyNumberFormat="1" applyFont="1" applyBorder="1" applyAlignment="1">
      <alignment horizontal="center" vertical="center"/>
    </xf>
    <xf numFmtId="0" fontId="40" fillId="0" borderId="23" xfId="6" applyFont="1" applyBorder="1" applyAlignment="1">
      <alignment horizontal="center" vertical="center" wrapText="1"/>
    </xf>
    <xf numFmtId="0" fontId="0" fillId="0" borderId="50" xfId="0" applyBorder="1" applyAlignment="1">
      <alignment horizontal="center" vertical="center" wrapText="1"/>
    </xf>
    <xf numFmtId="0" fontId="0" fillId="0" borderId="50" xfId="0" applyBorder="1" applyAlignment="1">
      <alignment horizontal="center" vertical="center"/>
    </xf>
    <xf numFmtId="0" fontId="0" fillId="0" borderId="28" xfId="0" applyBorder="1" applyAlignment="1">
      <alignment horizontal="justify"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17" xfId="0" applyBorder="1" applyAlignment="1">
      <alignment horizontal="justify"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07" xfId="0" applyBorder="1" applyAlignment="1">
      <alignment horizontal="center" vertical="center" wrapText="1"/>
    </xf>
    <xf numFmtId="0" fontId="0" fillId="0" borderId="19" xfId="0" applyBorder="1" applyAlignment="1">
      <alignment horizontal="center" vertical="center" wrapText="1"/>
    </xf>
    <xf numFmtId="0" fontId="0" fillId="0" borderId="109" xfId="0" applyBorder="1" applyAlignment="1">
      <alignment horizontal="center" vertical="center" wrapText="1"/>
    </xf>
    <xf numFmtId="0" fontId="0" fillId="0" borderId="108" xfId="0" applyBorder="1" applyAlignment="1">
      <alignment horizontal="justify" vertical="center" wrapText="1"/>
    </xf>
    <xf numFmtId="0" fontId="0" fillId="0" borderId="112" xfId="0" applyBorder="1" applyAlignment="1">
      <alignment horizontal="justify" vertical="center" wrapText="1"/>
    </xf>
    <xf numFmtId="0" fontId="0" fillId="0" borderId="56" xfId="0" applyBorder="1" applyAlignment="1">
      <alignment horizontal="justify" vertical="center" wrapText="1"/>
    </xf>
    <xf numFmtId="0" fontId="2" fillId="15" borderId="23" xfId="6" applyFont="1" applyFill="1" applyBorder="1" applyAlignment="1">
      <alignment horizontal="center" vertical="center" wrapText="1"/>
    </xf>
    <xf numFmtId="0" fontId="41" fillId="0" borderId="0" xfId="1" applyFont="1" applyAlignment="1">
      <alignment horizontal="left" vertical="center"/>
    </xf>
    <xf numFmtId="0" fontId="15" fillId="0" borderId="0" xfId="1" applyFont="1"/>
    <xf numFmtId="0" fontId="9" fillId="0" borderId="7" xfId="1" applyFont="1" applyBorder="1" applyAlignment="1">
      <alignment horizontal="center"/>
    </xf>
    <xf numFmtId="0" fontId="4" fillId="0" borderId="0" xfId="1"/>
    <xf numFmtId="0" fontId="6" fillId="0" borderId="8" xfId="1" applyFont="1" applyBorder="1"/>
    <xf numFmtId="0" fontId="10" fillId="0" borderId="0" xfId="1" applyFont="1" applyAlignment="1">
      <alignment horizontal="left" vertical="center" wrapText="1"/>
    </xf>
    <xf numFmtId="0" fontId="41" fillId="0" borderId="0" xfId="1" applyFont="1" applyAlignment="1">
      <alignment horizontal="left" vertical="center" wrapText="1"/>
    </xf>
    <xf numFmtId="0" fontId="10" fillId="0" borderId="7" xfId="1" applyFont="1" applyBorder="1" applyAlignment="1">
      <alignment horizontal="center"/>
    </xf>
    <xf numFmtId="0" fontId="9" fillId="0" borderId="7" xfId="1" applyFont="1" applyBorder="1" applyAlignment="1">
      <alignment horizontal="center" vertical="center"/>
    </xf>
    <xf numFmtId="0" fontId="6" fillId="0" borderId="7" xfId="1" applyFont="1" applyBorder="1"/>
    <xf numFmtId="0" fontId="11" fillId="0" borderId="0" xfId="1" applyFont="1" applyAlignment="1">
      <alignment horizontal="left" vertical="center" wrapText="1"/>
    </xf>
    <xf numFmtId="0" fontId="6" fillId="0" borderId="9" xfId="1" applyFont="1" applyBorder="1"/>
    <xf numFmtId="0" fontId="11" fillId="0" borderId="9" xfId="1" applyFont="1" applyBorder="1" applyAlignment="1">
      <alignment horizontal="left" vertical="center" wrapText="1"/>
    </xf>
    <xf numFmtId="0" fontId="5" fillId="0" borderId="1" xfId="1" applyFont="1" applyBorder="1" applyAlignment="1">
      <alignment horizontal="center" vertical="center"/>
    </xf>
    <xf numFmtId="0" fontId="6" fillId="0" borderId="2" xfId="1" applyFont="1" applyBorder="1"/>
    <xf numFmtId="0" fontId="6" fillId="0" borderId="3" xfId="1" applyFont="1" applyBorder="1"/>
    <xf numFmtId="0" fontId="9" fillId="0" borderId="4" xfId="1" applyFont="1" applyBorder="1" applyAlignment="1">
      <alignment horizontal="center"/>
    </xf>
    <xf numFmtId="0" fontId="6" fillId="0" borderId="5" xfId="1" applyFont="1" applyBorder="1"/>
    <xf numFmtId="0" fontId="6" fillId="0" borderId="6" xfId="1" applyFont="1" applyBorder="1"/>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0" fontId="0" fillId="0" borderId="19" xfId="0" applyBorder="1" applyAlignment="1">
      <alignment horizontal="justify" vertical="center" wrapText="1"/>
    </xf>
    <xf numFmtId="0" fontId="0" fillId="0" borderId="20" xfId="0" applyBorder="1" applyAlignment="1">
      <alignment horizontal="justify" vertical="center" wrapText="1"/>
    </xf>
    <xf numFmtId="0" fontId="0" fillId="0" borderId="18" xfId="0" applyBorder="1" applyAlignment="1">
      <alignment horizontal="justify" vertical="center" wrapText="1"/>
    </xf>
    <xf numFmtId="0" fontId="2" fillId="4" borderId="13" xfId="6" applyFont="1" applyFill="1" applyBorder="1" applyAlignment="1">
      <alignment horizontal="center" vertical="center" wrapText="1"/>
    </xf>
    <xf numFmtId="0" fontId="2" fillId="4" borderId="15" xfId="6" applyFont="1" applyFill="1" applyBorder="1" applyAlignment="1">
      <alignment horizontal="center" vertical="center" wrapText="1"/>
    </xf>
    <xf numFmtId="0" fontId="2" fillId="4" borderId="14" xfId="6" applyFont="1" applyFill="1" applyBorder="1" applyAlignment="1">
      <alignment horizontal="center" vertical="center" wrapText="1"/>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0" fillId="0" borderId="31"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2" xfId="0" applyBorder="1" applyAlignment="1">
      <alignment horizontal="left" vertical="center"/>
    </xf>
    <xf numFmtId="0" fontId="3" fillId="2" borderId="101" xfId="0" applyFont="1" applyFill="1" applyBorder="1" applyAlignment="1">
      <alignment horizontal="center" vertical="center"/>
    </xf>
    <xf numFmtId="0" fontId="3" fillId="2" borderId="102"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0" xfId="0" applyFont="1" applyFill="1"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1" xfId="0" applyBorder="1" applyAlignment="1">
      <alignment horizontal="justify" vertical="center" wrapText="1"/>
    </xf>
    <xf numFmtId="0" fontId="0" fillId="0" borderId="23" xfId="0" applyBorder="1" applyAlignment="1">
      <alignment horizontal="justify" vertical="center" wrapText="1"/>
    </xf>
    <xf numFmtId="0" fontId="0" fillId="0" borderId="22" xfId="0" applyBorder="1" applyAlignment="1">
      <alignment horizontal="justify" vertical="center" wrapText="1"/>
    </xf>
    <xf numFmtId="0" fontId="15" fillId="13" borderId="35" xfId="0" applyFont="1" applyFill="1" applyBorder="1" applyAlignment="1">
      <alignment horizontal="left" vertical="center"/>
    </xf>
    <xf numFmtId="0" fontId="0" fillId="13" borderId="31" xfId="0" applyFill="1" applyBorder="1" applyAlignment="1">
      <alignment horizontal="justify" vertical="center" wrapText="1"/>
    </xf>
    <xf numFmtId="0" fontId="0" fillId="13" borderId="23" xfId="0" applyFill="1" applyBorder="1" applyAlignment="1">
      <alignment horizontal="justify" vertical="center" wrapText="1"/>
    </xf>
    <xf numFmtId="0" fontId="0" fillId="13" borderId="22" xfId="0" applyFill="1" applyBorder="1" applyAlignment="1">
      <alignment horizontal="justify" vertical="center" wrapText="1"/>
    </xf>
    <xf numFmtId="0" fontId="3" fillId="2"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0" fillId="0" borderId="39" xfId="0" applyBorder="1" applyAlignment="1">
      <alignment horizontal="left" vertical="center" wrapText="1"/>
    </xf>
    <xf numFmtId="0" fontId="0" fillId="0" borderId="47" xfId="0" applyBorder="1" applyAlignment="1">
      <alignment horizontal="left" vertical="center" wrapText="1"/>
    </xf>
    <xf numFmtId="0" fontId="0" fillId="0" borderId="40" xfId="0" applyBorder="1" applyAlignment="1">
      <alignment horizontal="left" vertical="center" wrapText="1"/>
    </xf>
    <xf numFmtId="0" fontId="15" fillId="0" borderId="39" xfId="0" applyFont="1" applyBorder="1" applyAlignment="1">
      <alignment horizontal="left" vertical="center" wrapText="1"/>
    </xf>
    <xf numFmtId="0" fontId="28" fillId="0" borderId="47" xfId="0" applyFont="1" applyBorder="1" applyAlignment="1">
      <alignment horizontal="left" vertical="center" wrapText="1"/>
    </xf>
    <xf numFmtId="0" fontId="28" fillId="0" borderId="38" xfId="0" applyFont="1" applyBorder="1" applyAlignment="1">
      <alignment horizontal="left" vertical="center" wrapText="1"/>
    </xf>
    <xf numFmtId="0" fontId="0" fillId="0" borderId="57" xfId="0" applyBorder="1" applyAlignment="1">
      <alignment horizontal="center"/>
    </xf>
    <xf numFmtId="0" fontId="0" fillId="0" borderId="13" xfId="0" applyBorder="1" applyAlignment="1">
      <alignment horizontal="justify" vertical="center" wrapText="1"/>
    </xf>
    <xf numFmtId="0" fontId="0" fillId="0" borderId="52" xfId="0" applyBorder="1" applyAlignment="1">
      <alignment horizontal="justify" vertical="center" wrapText="1"/>
    </xf>
    <xf numFmtId="0" fontId="0" fillId="0" borderId="53" xfId="0" applyBorder="1" applyAlignment="1">
      <alignment horizontal="justify"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07"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2" fillId="3" borderId="104" xfId="6" applyFont="1" applyFill="1" applyBorder="1" applyAlignment="1">
      <alignment horizontal="center" vertical="center" wrapText="1"/>
    </xf>
    <xf numFmtId="0" fontId="2" fillId="3" borderId="105" xfId="6" applyFont="1" applyFill="1" applyBorder="1" applyAlignment="1">
      <alignment horizontal="center" vertical="center" wrapText="1"/>
    </xf>
    <xf numFmtId="0" fontId="2" fillId="3" borderId="106" xfId="6" applyFont="1" applyFill="1" applyBorder="1" applyAlignment="1">
      <alignment horizontal="center" vertical="center" wrapText="1"/>
    </xf>
    <xf numFmtId="0" fontId="2" fillId="4" borderId="104" xfId="6" applyFont="1" applyFill="1" applyBorder="1" applyAlignment="1">
      <alignment horizontal="center" vertical="center" wrapText="1"/>
    </xf>
    <xf numFmtId="0" fontId="2" fillId="4" borderId="106" xfId="6" applyFont="1" applyFill="1" applyBorder="1" applyAlignment="1">
      <alignment horizontal="center" vertical="center" wrapText="1"/>
    </xf>
    <xf numFmtId="0" fontId="0" fillId="0" borderId="51" xfId="0" applyBorder="1" applyAlignment="1">
      <alignment horizontal="center" vertical="center"/>
    </xf>
    <xf numFmtId="0" fontId="0" fillId="0" borderId="56" xfId="0" applyBorder="1" applyAlignment="1">
      <alignment horizontal="center" vertical="center"/>
    </xf>
    <xf numFmtId="0" fontId="3" fillId="4" borderId="20"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3" fillId="4" borderId="107" xfId="0" applyFont="1" applyFill="1" applyBorder="1" applyAlignment="1">
      <alignment horizontal="center" vertical="center" wrapText="1"/>
    </xf>
    <xf numFmtId="0" fontId="30" fillId="4" borderId="108" xfId="0" applyFont="1" applyFill="1" applyBorder="1" applyAlignment="1">
      <alignment horizontal="center" vertical="center" wrapText="1"/>
    </xf>
    <xf numFmtId="0" fontId="30" fillId="4" borderId="109" xfId="0" applyFont="1" applyFill="1" applyBorder="1" applyAlignment="1">
      <alignment horizontal="center" vertical="center" wrapText="1"/>
    </xf>
    <xf numFmtId="0" fontId="30" fillId="4" borderId="110" xfId="0" applyFont="1" applyFill="1" applyBorder="1" applyAlignment="1">
      <alignment horizontal="center" vertical="center" wrapText="1"/>
    </xf>
    <xf numFmtId="0" fontId="2" fillId="4" borderId="17" xfId="6" applyFont="1" applyFill="1" applyBorder="1" applyAlignment="1">
      <alignment horizontal="center" vertical="center" wrapText="1"/>
    </xf>
    <xf numFmtId="0" fontId="2" fillId="4" borderId="20" xfId="6" applyFont="1" applyFill="1" applyBorder="1" applyAlignment="1">
      <alignment horizontal="center" vertical="center" wrapText="1"/>
    </xf>
    <xf numFmtId="0" fontId="2" fillId="4" borderId="18" xfId="6" applyFont="1" applyFill="1" applyBorder="1" applyAlignment="1">
      <alignment horizontal="center" vertical="center" wrapText="1"/>
    </xf>
    <xf numFmtId="0" fontId="2" fillId="3" borderId="13" xfId="6" applyFont="1" applyFill="1" applyBorder="1" applyAlignment="1">
      <alignment horizontal="center" vertical="center" wrapText="1"/>
    </xf>
    <xf numFmtId="0" fontId="2" fillId="3" borderId="14" xfId="6" applyFont="1" applyFill="1" applyBorder="1" applyAlignment="1">
      <alignment horizontal="center" vertical="center" wrapText="1"/>
    </xf>
    <xf numFmtId="0" fontId="2" fillId="3" borderId="17" xfId="6" applyFont="1" applyFill="1" applyBorder="1" applyAlignment="1">
      <alignment horizontal="center" vertical="center" wrapText="1"/>
    </xf>
    <xf numFmtId="0" fontId="2" fillId="3" borderId="20" xfId="6" applyFont="1" applyFill="1" applyBorder="1" applyAlignment="1">
      <alignment horizontal="center" vertical="center" wrapText="1"/>
    </xf>
    <xf numFmtId="0" fontId="2" fillId="3" borderId="18" xfId="6" applyFont="1" applyFill="1" applyBorder="1" applyAlignment="1">
      <alignment horizontal="center" vertical="center" wrapText="1"/>
    </xf>
    <xf numFmtId="0" fontId="3" fillId="0" borderId="13" xfId="6" applyFont="1" applyBorder="1" applyAlignment="1">
      <alignment horizontal="center"/>
    </xf>
    <xf numFmtId="0" fontId="3" fillId="0" borderId="15" xfId="6" applyFont="1" applyBorder="1" applyAlignment="1">
      <alignment horizontal="center"/>
    </xf>
    <xf numFmtId="0" fontId="3" fillId="0" borderId="14" xfId="6" applyFont="1" applyBorder="1" applyAlignment="1">
      <alignment horizontal="center"/>
    </xf>
    <xf numFmtId="0" fontId="2" fillId="5" borderId="51" xfId="6" applyFont="1" applyFill="1" applyBorder="1" applyAlignment="1">
      <alignment horizontal="center"/>
    </xf>
    <xf numFmtId="0" fontId="2" fillId="5" borderId="52" xfId="6" applyFont="1" applyFill="1" applyBorder="1" applyAlignment="1">
      <alignment horizontal="center"/>
    </xf>
    <xf numFmtId="0" fontId="2" fillId="5" borderId="53" xfId="6" applyFont="1" applyFill="1" applyBorder="1" applyAlignment="1">
      <alignment horizontal="center"/>
    </xf>
    <xf numFmtId="0" fontId="15" fillId="0" borderId="51" xfId="6" applyFont="1" applyBorder="1" applyAlignment="1">
      <alignment horizontal="justify" vertical="center" wrapText="1"/>
    </xf>
    <xf numFmtId="0" fontId="15" fillId="0" borderId="52" xfId="6" applyFont="1" applyBorder="1" applyAlignment="1">
      <alignment horizontal="justify" vertical="center" wrapText="1"/>
    </xf>
    <xf numFmtId="0" fontId="15" fillId="0" borderId="53" xfId="6" applyFont="1" applyBorder="1" applyAlignment="1">
      <alignment horizontal="justify" vertical="center" wrapText="1"/>
    </xf>
    <xf numFmtId="0" fontId="15" fillId="0" borderId="54" xfId="6" applyFont="1" applyBorder="1" applyAlignment="1">
      <alignment horizontal="justify" vertical="center" wrapText="1"/>
    </xf>
    <xf numFmtId="0" fontId="15" fillId="0" borderId="0" xfId="6" applyFont="1" applyAlignment="1">
      <alignment horizontal="justify" vertical="center" wrapText="1"/>
    </xf>
    <xf numFmtId="0" fontId="15" fillId="0" borderId="55" xfId="6" applyFont="1" applyBorder="1" applyAlignment="1">
      <alignment horizontal="justify" vertical="center" wrapText="1"/>
    </xf>
    <xf numFmtId="0" fontId="15" fillId="0" borderId="56" xfId="6" applyFont="1" applyBorder="1" applyAlignment="1">
      <alignment horizontal="justify" vertical="center" wrapText="1"/>
    </xf>
    <xf numFmtId="0" fontId="15" fillId="0" borderId="57" xfId="6" applyFont="1" applyBorder="1" applyAlignment="1">
      <alignment horizontal="justify" vertical="center" wrapText="1"/>
    </xf>
    <xf numFmtId="0" fontId="15" fillId="0" borderId="58" xfId="6" applyFont="1" applyBorder="1" applyAlignment="1">
      <alignment horizontal="justify" vertical="center" wrapText="1"/>
    </xf>
    <xf numFmtId="0" fontId="28" fillId="0" borderId="52" xfId="6" applyFont="1" applyBorder="1" applyAlignment="1">
      <alignment horizontal="justify" vertical="center" wrapText="1"/>
    </xf>
    <xf numFmtId="0" fontId="28" fillId="0" borderId="53" xfId="6" applyFont="1" applyBorder="1" applyAlignment="1">
      <alignment horizontal="justify" vertical="center" wrapText="1"/>
    </xf>
    <xf numFmtId="0" fontId="28" fillId="0" borderId="54" xfId="6" applyFont="1" applyBorder="1" applyAlignment="1">
      <alignment horizontal="justify" vertical="center" wrapText="1"/>
    </xf>
    <xf numFmtId="0" fontId="28" fillId="0" borderId="0" xfId="6" applyFont="1" applyAlignment="1">
      <alignment horizontal="justify" vertical="center" wrapText="1"/>
    </xf>
    <xf numFmtId="0" fontId="28" fillId="0" borderId="55" xfId="6" applyFont="1" applyBorder="1" applyAlignment="1">
      <alignment horizontal="justify" vertical="center" wrapText="1"/>
    </xf>
    <xf numFmtId="0" fontId="28" fillId="0" borderId="56" xfId="6" applyFont="1" applyBorder="1" applyAlignment="1">
      <alignment horizontal="justify" vertical="center" wrapText="1"/>
    </xf>
    <xf numFmtId="0" fontId="28" fillId="0" borderId="57" xfId="6" applyFont="1" applyBorder="1" applyAlignment="1">
      <alignment horizontal="justify" vertical="center" wrapText="1"/>
    </xf>
    <xf numFmtId="0" fontId="28" fillId="0" borderId="58" xfId="6" applyFont="1" applyBorder="1" applyAlignment="1">
      <alignment horizontal="justify" vertical="center" wrapText="1"/>
    </xf>
    <xf numFmtId="0" fontId="2" fillId="5" borderId="54" xfId="6" applyFont="1" applyFill="1" applyBorder="1" applyAlignment="1">
      <alignment horizontal="center"/>
    </xf>
    <xf numFmtId="0" fontId="2" fillId="5" borderId="0" xfId="6" applyFont="1" applyFill="1" applyAlignment="1">
      <alignment horizontal="center"/>
    </xf>
    <xf numFmtId="0" fontId="2" fillId="5" borderId="55" xfId="6" applyFont="1" applyFill="1" applyBorder="1" applyAlignment="1">
      <alignment horizontal="center"/>
    </xf>
    <xf numFmtId="0" fontId="28" fillId="0" borderId="51" xfId="6" applyFont="1" applyBorder="1" applyAlignment="1">
      <alignment horizontal="justify" vertical="center" wrapText="1"/>
    </xf>
    <xf numFmtId="0" fontId="0" fillId="0" borderId="0" xfId="0" applyAlignment="1">
      <alignment horizontal="center"/>
    </xf>
    <xf numFmtId="0" fontId="0" fillId="0" borderId="17" xfId="0" applyBorder="1" applyAlignment="1">
      <alignment horizontal="justify" vertical="center" wrapText="1"/>
    </xf>
    <xf numFmtId="0" fontId="0" fillId="0" borderId="45" xfId="0" applyBorder="1" applyAlignment="1">
      <alignment horizontal="justify" vertical="center" wrapText="1"/>
    </xf>
    <xf numFmtId="0" fontId="0" fillId="0" borderId="46" xfId="0" applyBorder="1" applyAlignment="1">
      <alignment horizontal="justify" vertical="center" wrapText="1"/>
    </xf>
    <xf numFmtId="0" fontId="0" fillId="0" borderId="34" xfId="0" applyBorder="1" applyAlignment="1">
      <alignment horizontal="center" vertical="center"/>
    </xf>
    <xf numFmtId="0" fontId="0" fillId="0" borderId="42" xfId="0" applyBorder="1" applyAlignment="1">
      <alignment horizontal="center" vertical="center"/>
    </xf>
    <xf numFmtId="0" fontId="2" fillId="3" borderId="18" xfId="0" applyFont="1" applyFill="1" applyBorder="1" applyAlignment="1">
      <alignment horizontal="center" vertical="center" wrapText="1"/>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0" fillId="0" borderId="25" xfId="0" applyBorder="1" applyAlignment="1">
      <alignment horizontal="justify" vertical="center" wrapText="1"/>
    </xf>
    <xf numFmtId="0" fontId="0" fillId="0" borderId="26" xfId="0" applyBorder="1" applyAlignment="1">
      <alignment horizontal="justify"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32" xfId="0" applyBorder="1" applyAlignment="1">
      <alignment horizontal="justify"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3" fillId="2" borderId="37" xfId="0" applyFont="1" applyFill="1" applyBorder="1" applyAlignment="1">
      <alignment horizontal="left" wrapText="1"/>
    </xf>
    <xf numFmtId="0" fontId="3" fillId="2" borderId="38" xfId="0" applyFont="1" applyFill="1" applyBorder="1" applyAlignment="1">
      <alignment horizontal="left" wrapText="1"/>
    </xf>
    <xf numFmtId="0" fontId="0" fillId="0" borderId="39" xfId="0" applyBorder="1" applyAlignment="1">
      <alignment horizontal="left" vertical="center"/>
    </xf>
    <xf numFmtId="0" fontId="0" fillId="0" borderId="40" xfId="0" applyBorder="1" applyAlignment="1">
      <alignment horizontal="left" vertical="center"/>
    </xf>
    <xf numFmtId="0" fontId="15" fillId="0" borderId="42" xfId="0" applyFont="1" applyBorder="1" applyAlignment="1">
      <alignment horizontal="left" vertical="center"/>
    </xf>
    <xf numFmtId="0" fontId="15" fillId="0" borderId="43" xfId="0" applyFont="1" applyBorder="1" applyAlignment="1">
      <alignment horizontal="left" vertical="center"/>
    </xf>
    <xf numFmtId="0" fontId="15" fillId="0" borderId="44" xfId="0" applyFont="1" applyBorder="1" applyAlignment="1">
      <alignment horizontal="left" vertical="center"/>
    </xf>
    <xf numFmtId="0" fontId="3" fillId="2" borderId="21" xfId="0" applyFont="1" applyFill="1" applyBorder="1" applyAlignment="1">
      <alignment horizontal="left"/>
    </xf>
    <xf numFmtId="0" fontId="3" fillId="2" borderId="22" xfId="0" applyFont="1" applyFill="1" applyBorder="1" applyAlignment="1">
      <alignment horizontal="left"/>
    </xf>
    <xf numFmtId="0" fontId="0" fillId="0" borderId="21"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2" xfId="0" applyBorder="1" applyAlignment="1">
      <alignment horizontal="left"/>
    </xf>
    <xf numFmtId="0" fontId="3" fillId="6" borderId="32" xfId="2" applyFont="1" applyFill="1" applyBorder="1" applyAlignment="1">
      <alignment horizontal="center"/>
    </xf>
    <xf numFmtId="0" fontId="3" fillId="6" borderId="35" xfId="2" applyFont="1" applyFill="1" applyBorder="1" applyAlignment="1">
      <alignment horizontal="center"/>
    </xf>
    <xf numFmtId="0" fontId="3" fillId="6" borderId="36" xfId="2" applyFont="1" applyFill="1" applyBorder="1" applyAlignment="1">
      <alignment horizontal="center"/>
    </xf>
    <xf numFmtId="0" fontId="3" fillId="7" borderId="23" xfId="2" applyFont="1" applyFill="1" applyBorder="1" applyAlignment="1">
      <alignment horizontal="center"/>
    </xf>
    <xf numFmtId="0" fontId="1" fillId="0" borderId="23" xfId="2" applyBorder="1" applyAlignment="1">
      <alignment horizontal="justify" vertical="center" wrapText="1"/>
    </xf>
    <xf numFmtId="0" fontId="1" fillId="0" borderId="22" xfId="2" applyBorder="1" applyAlignment="1">
      <alignment horizontal="justify" vertical="center" wrapText="1"/>
    </xf>
    <xf numFmtId="0" fontId="1" fillId="0" borderId="0" xfId="2" applyAlignment="1">
      <alignment horizontal="left" vertical="top" wrapText="1"/>
    </xf>
    <xf numFmtId="0" fontId="1" fillId="0" borderId="0" xfId="2" applyAlignment="1">
      <alignment horizontal="center" vertical="top" wrapText="1"/>
    </xf>
    <xf numFmtId="0" fontId="3" fillId="6" borderId="23" xfId="2" applyFont="1" applyFill="1" applyBorder="1" applyAlignment="1">
      <alignment horizontal="center"/>
    </xf>
    <xf numFmtId="0" fontId="2" fillId="5" borderId="54" xfId="2" applyFont="1" applyFill="1" applyBorder="1" applyAlignment="1">
      <alignment horizontal="center"/>
    </xf>
    <xf numFmtId="0" fontId="2" fillId="5" borderId="0" xfId="2" applyFont="1" applyFill="1" applyAlignment="1">
      <alignment horizontal="center"/>
    </xf>
    <xf numFmtId="0" fontId="2" fillId="5" borderId="55" xfId="2" applyFont="1" applyFill="1" applyBorder="1" applyAlignment="1">
      <alignment horizontal="center"/>
    </xf>
    <xf numFmtId="0" fontId="1" fillId="0" borderId="0" xfId="2" applyAlignment="1">
      <alignment horizontal="center" wrapText="1"/>
    </xf>
    <xf numFmtId="0" fontId="27" fillId="0" borderId="0" xfId="2" applyFont="1" applyAlignment="1">
      <alignment horizontal="left" vertical="top" wrapText="1"/>
    </xf>
    <xf numFmtId="0" fontId="2" fillId="5" borderId="51" xfId="2" applyFont="1" applyFill="1" applyBorder="1" applyAlignment="1">
      <alignment horizontal="center"/>
    </xf>
    <xf numFmtId="0" fontId="2" fillId="5" borderId="52" xfId="2" applyFont="1" applyFill="1" applyBorder="1" applyAlignment="1">
      <alignment horizontal="center"/>
    </xf>
    <xf numFmtId="0" fontId="2" fillId="5" borderId="53" xfId="2" applyFont="1" applyFill="1" applyBorder="1" applyAlignment="1">
      <alignment horizontal="center"/>
    </xf>
    <xf numFmtId="0" fontId="18" fillId="0" borderId="0" xfId="1" applyFont="1" applyAlignment="1">
      <alignment horizontal="center"/>
    </xf>
    <xf numFmtId="0" fontId="18" fillId="0" borderId="1" xfId="1" applyFont="1" applyBorder="1" applyAlignment="1">
      <alignment horizontal="left" vertical="center" wrapText="1"/>
    </xf>
    <xf numFmtId="0" fontId="20" fillId="0" borderId="2" xfId="1" applyFont="1" applyBorder="1"/>
    <xf numFmtId="0" fontId="20" fillId="0" borderId="3" xfId="1" applyFont="1" applyBorder="1"/>
    <xf numFmtId="0" fontId="18" fillId="0" borderId="7" xfId="1" applyFont="1" applyBorder="1" applyAlignment="1">
      <alignment horizontal="center" vertical="center"/>
    </xf>
    <xf numFmtId="0" fontId="20" fillId="0" borderId="70" xfId="1" applyFont="1" applyBorder="1"/>
    <xf numFmtId="0" fontId="21" fillId="9" borderId="59" xfId="1" applyFont="1" applyFill="1" applyBorder="1" applyAlignment="1">
      <alignment horizontal="center" vertical="center" wrapText="1"/>
    </xf>
    <xf numFmtId="0" fontId="20" fillId="0" borderId="61" xfId="1" applyFont="1" applyBorder="1"/>
    <xf numFmtId="0" fontId="23" fillId="10" borderId="59" xfId="1" applyFont="1" applyFill="1" applyBorder="1" applyAlignment="1">
      <alignment horizontal="center" vertical="center" wrapText="1"/>
    </xf>
    <xf numFmtId="0" fontId="20" fillId="0" borderId="60" xfId="1" applyFont="1" applyBorder="1"/>
    <xf numFmtId="0" fontId="21" fillId="8" borderId="64" xfId="1" applyFont="1" applyFill="1" applyBorder="1" applyAlignment="1">
      <alignment horizontal="left" vertical="center"/>
    </xf>
    <xf numFmtId="0" fontId="20" fillId="0" borderId="66" xfId="1" applyFont="1" applyBorder="1"/>
    <xf numFmtId="0" fontId="20" fillId="0" borderId="71" xfId="1" applyFont="1" applyBorder="1"/>
    <xf numFmtId="0" fontId="18" fillId="0" borderId="67" xfId="1" applyFont="1" applyBorder="1" applyAlignment="1">
      <alignment horizontal="left" vertical="center" wrapText="1"/>
    </xf>
    <xf numFmtId="0" fontId="20" fillId="0" borderId="68" xfId="1" applyFont="1" applyBorder="1"/>
    <xf numFmtId="0" fontId="20" fillId="0" borderId="67" xfId="1" applyFont="1" applyBorder="1"/>
    <xf numFmtId="0" fontId="20" fillId="0" borderId="63" xfId="1" applyFont="1" applyBorder="1"/>
    <xf numFmtId="0" fontId="21" fillId="8" borderId="73" xfId="1" applyFont="1" applyFill="1" applyBorder="1" applyAlignment="1">
      <alignment horizontal="left" vertical="center" wrapText="1"/>
    </xf>
    <xf numFmtId="0" fontId="20" fillId="0" borderId="74" xfId="1" applyFont="1" applyBorder="1"/>
    <xf numFmtId="0" fontId="18" fillId="0" borderId="75" xfId="1" applyFont="1" applyBorder="1" applyAlignment="1">
      <alignment horizontal="center" vertical="center"/>
    </xf>
    <xf numFmtId="0" fontId="20" fillId="0" borderId="76" xfId="1" applyFont="1" applyBorder="1"/>
    <xf numFmtId="0" fontId="18" fillId="0" borderId="75" xfId="1" applyFont="1" applyBorder="1" applyAlignment="1">
      <alignment horizontal="left" vertical="center" wrapText="1"/>
    </xf>
    <xf numFmtId="0" fontId="20" fillId="0" borderId="75" xfId="1" applyFont="1" applyBorder="1"/>
    <xf numFmtId="0" fontId="19" fillId="0" borderId="1" xfId="1" applyFont="1" applyBorder="1" applyAlignment="1">
      <alignment horizontal="center" vertical="center"/>
    </xf>
    <xf numFmtId="0" fontId="21" fillId="0" borderId="1" xfId="1" applyFont="1" applyBorder="1" applyAlignment="1">
      <alignment horizontal="center" vertical="center" wrapText="1"/>
    </xf>
    <xf numFmtId="0" fontId="18" fillId="0" borderId="1" xfId="1" applyFont="1" applyBorder="1" applyAlignment="1">
      <alignment horizontal="center"/>
    </xf>
    <xf numFmtId="0" fontId="21" fillId="8" borderId="59" xfId="1" applyFont="1" applyFill="1" applyBorder="1" applyAlignment="1">
      <alignment horizontal="left" vertical="center" wrapText="1"/>
    </xf>
    <xf numFmtId="0" fontId="18" fillId="0" borderId="61" xfId="1" applyFont="1" applyBorder="1" applyAlignment="1">
      <alignment horizontal="left" vertical="center" wrapText="1"/>
    </xf>
    <xf numFmtId="0" fontId="21" fillId="8" borderId="62" xfId="1" applyFont="1" applyFill="1" applyBorder="1" applyAlignment="1">
      <alignment horizontal="left" vertical="center" wrapText="1"/>
    </xf>
    <xf numFmtId="0" fontId="18" fillId="0" borderId="64" xfId="1" applyFont="1" applyBorder="1" applyAlignment="1">
      <alignment horizontal="left" vertical="center"/>
    </xf>
    <xf numFmtId="0" fontId="20" fillId="0" borderId="65" xfId="1" applyFont="1" applyBorder="1"/>
    <xf numFmtId="0" fontId="2" fillId="5" borderId="54" xfId="4" applyFont="1" applyFill="1" applyBorder="1" applyAlignment="1">
      <alignment horizontal="center" wrapText="1"/>
    </xf>
    <xf numFmtId="0" fontId="2" fillId="5" borderId="0" xfId="4" applyFont="1" applyFill="1" applyAlignment="1">
      <alignment horizontal="center" wrapText="1"/>
    </xf>
    <xf numFmtId="0" fontId="2" fillId="5" borderId="55" xfId="4" applyFont="1" applyFill="1" applyBorder="1" applyAlignment="1">
      <alignment horizontal="center" wrapText="1"/>
    </xf>
    <xf numFmtId="0" fontId="3" fillId="7" borderId="23" xfId="4" applyFont="1" applyFill="1" applyBorder="1" applyAlignment="1">
      <alignment horizontal="center"/>
    </xf>
    <xf numFmtId="0" fontId="3" fillId="7" borderId="22" xfId="4" applyFont="1" applyFill="1" applyBorder="1" applyAlignment="1">
      <alignment horizontal="center"/>
    </xf>
    <xf numFmtId="0" fontId="1" fillId="0" borderId="23" xfId="4" applyBorder="1" applyAlignment="1">
      <alignment horizontal="justify" vertical="center" wrapText="1"/>
    </xf>
    <xf numFmtId="0" fontId="1" fillId="0" borderId="22" xfId="4" applyBorder="1" applyAlignment="1">
      <alignment horizontal="justify" vertical="center" wrapText="1"/>
    </xf>
    <xf numFmtId="0" fontId="2" fillId="5" borderId="51" xfId="4" applyFont="1" applyFill="1" applyBorder="1" applyAlignment="1">
      <alignment horizontal="center"/>
    </xf>
    <xf numFmtId="0" fontId="2" fillId="5" borderId="52" xfId="4" applyFont="1" applyFill="1" applyBorder="1" applyAlignment="1">
      <alignment horizontal="center"/>
    </xf>
    <xf numFmtId="0" fontId="2" fillId="5" borderId="53" xfId="4" applyFont="1" applyFill="1" applyBorder="1" applyAlignment="1">
      <alignment horizontal="center"/>
    </xf>
    <xf numFmtId="0" fontId="1" fillId="0" borderId="0" xfId="4" applyAlignment="1">
      <alignment horizontal="left" vertical="top" wrapText="1"/>
    </xf>
    <xf numFmtId="0" fontId="18" fillId="0" borderId="4" xfId="1" applyFont="1" applyBorder="1" applyAlignment="1">
      <alignment horizontal="center" vertical="center"/>
    </xf>
    <xf numFmtId="0" fontId="20" fillId="0" borderId="9" xfId="1" applyFont="1" applyBorder="1"/>
    <xf numFmtId="0" fontId="18" fillId="0" borderId="65" xfId="1" applyFont="1" applyBorder="1" applyAlignment="1">
      <alignment horizontal="left" vertical="center" wrapText="1"/>
    </xf>
    <xf numFmtId="0" fontId="20" fillId="0" borderId="97" xfId="1" applyFont="1" applyBorder="1"/>
    <xf numFmtId="0" fontId="20" fillId="0" borderId="99" xfId="1" applyFont="1" applyBorder="1"/>
    <xf numFmtId="0" fontId="21" fillId="8" borderId="98" xfId="1" applyFont="1" applyFill="1" applyBorder="1" applyAlignment="1">
      <alignment horizontal="center" vertical="center"/>
    </xf>
    <xf numFmtId="0" fontId="20" fillId="0" borderId="100" xfId="1" applyFont="1" applyBorder="1"/>
    <xf numFmtId="0" fontId="18" fillId="0" borderId="75" xfId="1" applyFont="1" applyBorder="1" applyAlignment="1">
      <alignment horizontal="left" vertical="center"/>
    </xf>
    <xf numFmtId="0" fontId="18" fillId="0" borderId="64" xfId="1" applyFont="1" applyBorder="1" applyAlignment="1">
      <alignment horizontal="left" vertical="center" wrapText="1"/>
    </xf>
    <xf numFmtId="0" fontId="2" fillId="5" borderId="54" xfId="4" applyFont="1" applyFill="1" applyBorder="1" applyAlignment="1">
      <alignment horizontal="center"/>
    </xf>
    <xf numFmtId="0" fontId="2" fillId="5" borderId="0" xfId="4" applyFont="1" applyFill="1" applyAlignment="1">
      <alignment horizontal="center"/>
    </xf>
    <xf numFmtId="0" fontId="2" fillId="5" borderId="55" xfId="4" applyFont="1" applyFill="1" applyBorder="1" applyAlignment="1">
      <alignment horizontal="center"/>
    </xf>
    <xf numFmtId="0" fontId="1" fillId="0" borderId="23" xfId="4" applyBorder="1" applyAlignment="1">
      <alignment horizontal="justify" vertical="top" wrapText="1"/>
    </xf>
    <xf numFmtId="0" fontId="1" fillId="0" borderId="22" xfId="4" applyBorder="1" applyAlignment="1">
      <alignment horizontal="justify" vertical="top" wrapText="1"/>
    </xf>
    <xf numFmtId="0" fontId="0" fillId="0" borderId="15" xfId="0" applyBorder="1" applyAlignment="1">
      <alignment horizontal="justify" vertical="center" wrapText="1"/>
    </xf>
    <xf numFmtId="0" fontId="0" fillId="0" borderId="14" xfId="0" applyBorder="1" applyAlignment="1">
      <alignment horizontal="justify" vertical="center" wrapText="1"/>
    </xf>
    <xf numFmtId="0" fontId="0" fillId="0" borderId="21" xfId="0" applyBorder="1" applyAlignment="1">
      <alignment horizontal="left" vertical="center"/>
    </xf>
    <xf numFmtId="0" fontId="0" fillId="0" borderId="31" xfId="0" applyBorder="1" applyAlignment="1">
      <alignment horizontal="left" vertical="center" wrapText="1"/>
    </xf>
    <xf numFmtId="0" fontId="15" fillId="0" borderId="31" xfId="0" applyFont="1" applyBorder="1" applyAlignment="1">
      <alignment horizontal="left" vertical="center"/>
    </xf>
    <xf numFmtId="0" fontId="15" fillId="0" borderId="23" xfId="0" applyFont="1" applyBorder="1" applyAlignment="1">
      <alignment horizontal="left" vertical="center"/>
    </xf>
    <xf numFmtId="0" fontId="3" fillId="0" borderId="23" xfId="6" applyFont="1" applyBorder="1" applyAlignment="1">
      <alignment horizontal="center"/>
    </xf>
    <xf numFmtId="0" fontId="3" fillId="0" borderId="22" xfId="6" applyFont="1" applyBorder="1" applyAlignment="1">
      <alignment horizontal="center"/>
    </xf>
    <xf numFmtId="0" fontId="15" fillId="0" borderId="23" xfId="6" applyFont="1" applyBorder="1" applyAlignment="1">
      <alignment horizontal="justify" vertical="center" wrapText="1"/>
    </xf>
    <xf numFmtId="0" fontId="15" fillId="0" borderId="22" xfId="6" applyFont="1" applyBorder="1" applyAlignment="1">
      <alignment horizontal="justify" vertical="center" wrapText="1"/>
    </xf>
    <xf numFmtId="0" fontId="3" fillId="0" borderId="24" xfId="6" applyFont="1" applyBorder="1" applyAlignment="1">
      <alignment horizontal="center"/>
    </xf>
    <xf numFmtId="0" fontId="3" fillId="0" borderId="111" xfId="6" applyFont="1" applyBorder="1" applyAlignment="1">
      <alignment horizontal="center"/>
    </xf>
    <xf numFmtId="0" fontId="7" fillId="13" borderId="1" xfId="1" applyFont="1" applyFill="1" applyBorder="1" applyAlignment="1">
      <alignment horizontal="center" vertical="center" wrapText="1"/>
    </xf>
    <xf numFmtId="0" fontId="6" fillId="13" borderId="2" xfId="1" applyFont="1" applyFill="1" applyBorder="1"/>
    <xf numFmtId="0" fontId="6" fillId="13" borderId="3" xfId="1" applyFont="1" applyFill="1" applyBorder="1"/>
    <xf numFmtId="0" fontId="3" fillId="13" borderId="13" xfId="0" applyFont="1" applyFill="1" applyBorder="1" applyAlignment="1">
      <alignment horizontal="center" vertical="center" wrapText="1"/>
    </xf>
    <xf numFmtId="0" fontId="3" fillId="13" borderId="15" xfId="0" applyFont="1" applyFill="1" applyBorder="1" applyAlignment="1">
      <alignment horizontal="center" vertical="center" wrapText="1"/>
    </xf>
    <xf numFmtId="0" fontId="3" fillId="13" borderId="14" xfId="0" applyFont="1" applyFill="1" applyBorder="1" applyAlignment="1">
      <alignment horizontal="center" vertical="center" wrapText="1"/>
    </xf>
    <xf numFmtId="0" fontId="21" fillId="13" borderId="1" xfId="1" applyFont="1" applyFill="1" applyBorder="1" applyAlignment="1">
      <alignment horizontal="center" vertical="center" wrapText="1"/>
    </xf>
    <xf numFmtId="0" fontId="20" fillId="13" borderId="2" xfId="1" applyFont="1" applyFill="1" applyBorder="1"/>
    <xf numFmtId="0" fontId="20" fillId="13" borderId="3" xfId="1" applyFont="1" applyFill="1" applyBorder="1"/>
  </cellXfs>
  <cellStyles count="8">
    <cellStyle name="Normal" xfId="0" builtinId="0"/>
    <cellStyle name="Normal 2" xfId="1" xr:uid="{A10FEC8B-D3CF-4DC9-8E20-8900A45BA2B9}"/>
    <cellStyle name="Normal 2 2" xfId="2" xr:uid="{C8DA81C7-4013-45EE-9ABC-0226578EC7DA}"/>
    <cellStyle name="Normal 3" xfId="4" xr:uid="{C87766CA-EFC8-4939-8108-B88B56816D1E}"/>
    <cellStyle name="Normal 4" xfId="6" xr:uid="{53C708C4-C406-44BA-9541-3758D9A973A6}"/>
    <cellStyle name="Porcentaje 2" xfId="3" xr:uid="{41B25C9C-3DCE-4886-B872-E5F471277D80}"/>
    <cellStyle name="Porcentaje 3" xfId="5" xr:uid="{5AFC841D-EB26-496A-8947-84B7C3EE46AE}"/>
    <cellStyle name="Porcentaje 4" xfId="7" xr:uid="{34B75BAA-A079-4C31-B070-7CAC1DC743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minoría</a:t>
            </a:r>
            <a:r>
              <a:rPr lang="es-CO" baseline="0"/>
              <a:t> étnica </a:t>
            </a:r>
            <a:endParaRPr lang="es-CO"/>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'Gráficos Ciudadanía '!$C$3</c:f>
              <c:strCache>
                <c:ptCount val="1"/>
                <c:pt idx="0">
                  <c:v>Cantidad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13A5-4F9A-8FF4-4AB9EBC31FA0}"/>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13A5-4F9A-8FF4-4AB9EBC31FA0}"/>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13A5-4F9A-8FF4-4AB9EBC31FA0}"/>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13A5-4F9A-8FF4-4AB9EBC31FA0}"/>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Ciudadanía '!$B$4:$B$5</c:f>
              <c:strCache>
                <c:ptCount val="2"/>
                <c:pt idx="0">
                  <c:v>Afro</c:v>
                </c:pt>
                <c:pt idx="1">
                  <c:v>Ninguna</c:v>
                </c:pt>
              </c:strCache>
            </c:strRef>
          </c:cat>
          <c:val>
            <c:numRef>
              <c:f>'Gráficos Ciudadanía '!$C$4:$C$5</c:f>
              <c:numCache>
                <c:formatCode>General</c:formatCode>
                <c:ptCount val="2"/>
                <c:pt idx="0">
                  <c:v>1</c:v>
                </c:pt>
                <c:pt idx="1">
                  <c:v>50</c:v>
                </c:pt>
              </c:numCache>
            </c:numRef>
          </c:val>
          <c:extLst>
            <c:ext xmlns:c16="http://schemas.microsoft.com/office/drawing/2014/chart" uri="{C3380CC4-5D6E-409C-BE32-E72D297353CC}">
              <c16:uniqueId val="{00000008-13A5-4F9A-8FF4-4AB9EBC31FA0}"/>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SEGUIDORES</a:t>
            </a:r>
            <a:r>
              <a:rPr lang="es-CO" b="1" baseline="0"/>
              <a:t> EN INSTAGRAM POR PAISES</a:t>
            </a:r>
            <a:endParaRPr lang="es-CO" b="1"/>
          </a:p>
        </c:rich>
      </c:tx>
      <c:layout>
        <c:manualLayout>
          <c:xMode val="edge"/>
          <c:yMode val="edge"/>
          <c:x val="0.18644444444444444"/>
          <c:y val="3.8961038961038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A06-4EFA-BEA1-498477BEA98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A06-4EFA-BEA1-498477BEA98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A06-4EFA-BEA1-498477BEA98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A06-4EFA-BEA1-498477BEA98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A06-4EFA-BEA1-498477BEA98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A06-4EFA-BEA1-498477BEA981}"/>
              </c:ext>
            </c:extLst>
          </c:dPt>
          <c:dLbls>
            <c:dLbl>
              <c:idx val="0"/>
              <c:layout>
                <c:manualLayout>
                  <c:x val="-9.8391951006124231E-2"/>
                  <c:y val="-0.20376657463271644"/>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06-4EFA-BEA1-498477BEA981}"/>
                </c:ext>
              </c:extLst>
            </c:dLbl>
            <c:dLbl>
              <c:idx val="1"/>
              <c:layout>
                <c:manualLayout>
                  <c:x val="-0.11939873140857396"/>
                  <c:y val="0.1443883150969765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A06-4EFA-BEA1-498477BEA981}"/>
                </c:ext>
              </c:extLst>
            </c:dLbl>
            <c:dLbl>
              <c:idx val="2"/>
              <c:layout>
                <c:manualLayout>
                  <c:x val="-0.14387751531058618"/>
                  <c:y val="7.04932338003204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A06-4EFA-BEA1-498477BEA981}"/>
                </c:ext>
              </c:extLst>
            </c:dLbl>
            <c:dLbl>
              <c:idx val="3"/>
              <c:layout>
                <c:manualLayout>
                  <c:x val="-0.12163035870516191"/>
                  <c:y val="2.730613218802195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A06-4EFA-BEA1-498477BEA981}"/>
                </c:ext>
              </c:extLst>
            </c:dLbl>
            <c:dLbl>
              <c:idx val="4"/>
              <c:layout>
                <c:manualLayout>
                  <c:x val="-4.2711723534558231E-2"/>
                  <c:y val="-3.587278862869434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A06-4EFA-BEA1-498477BEA981}"/>
                </c:ext>
              </c:extLst>
            </c:dLbl>
            <c:dLbl>
              <c:idx val="5"/>
              <c:layout>
                <c:manualLayout>
                  <c:x val="9.5445538057742779E-2"/>
                  <c:y val="-9.0073968026723739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A06-4EFA-BEA1-498477BEA9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'!$B$5:$B$10</c:f>
              <c:strCache>
                <c:ptCount val="6"/>
                <c:pt idx="0">
                  <c:v>Colombia</c:v>
                </c:pt>
                <c:pt idx="1">
                  <c:v>Estados Unidos</c:v>
                </c:pt>
                <c:pt idx="2">
                  <c:v>España</c:v>
                </c:pt>
                <c:pt idx="3">
                  <c:v>Venezuela</c:v>
                </c:pt>
                <c:pt idx="4">
                  <c:v>México</c:v>
                </c:pt>
                <c:pt idx="5">
                  <c:v>Otros</c:v>
                </c:pt>
              </c:strCache>
            </c:strRef>
          </c:cat>
          <c:val>
            <c:numRef>
              <c:f>'Gráficos C. Digital '!$C$5:$C$10</c:f>
              <c:numCache>
                <c:formatCode>0.00%</c:formatCode>
                <c:ptCount val="6"/>
                <c:pt idx="0">
                  <c:v>0.86119999999999997</c:v>
                </c:pt>
                <c:pt idx="1">
                  <c:v>3.2599999999999997E-2</c:v>
                </c:pt>
                <c:pt idx="2">
                  <c:v>1.7000000000000001E-2</c:v>
                </c:pt>
                <c:pt idx="3">
                  <c:v>1.61E-2</c:v>
                </c:pt>
                <c:pt idx="4">
                  <c:v>7.6E-3</c:v>
                </c:pt>
                <c:pt idx="5">
                  <c:v>6.5500000000000003E-2</c:v>
                </c:pt>
              </c:numCache>
            </c:numRef>
          </c:val>
          <c:extLst>
            <c:ext xmlns:c16="http://schemas.microsoft.com/office/drawing/2014/chart" uri="{C3380CC4-5D6E-409C-BE32-E72D297353CC}">
              <c16:uniqueId val="{0000000C-3A06-4EFA-BEA1-498477BEA981}"/>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11576924759405074"/>
          <c:y val="0.83854111986001745"/>
          <c:w val="0.79346128608923883"/>
          <c:h val="0.1336811023622047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u="none" strike="noStrike" baseline="0">
                <a:effectLst/>
              </a:rPr>
              <a:t>SEGUIDORES EN INSTAGRAM POR  EDAD</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 C. Digital '!$B$23:$B$29</c:f>
              <c:strCache>
                <c:ptCount val="7"/>
                <c:pt idx="0">
                  <c:v>13 a 17 </c:v>
                </c:pt>
                <c:pt idx="1">
                  <c:v>18 a 24</c:v>
                </c:pt>
                <c:pt idx="2">
                  <c:v>25 a 34</c:v>
                </c:pt>
                <c:pt idx="3">
                  <c:v>35 a 44</c:v>
                </c:pt>
                <c:pt idx="4">
                  <c:v>45 a 54</c:v>
                </c:pt>
                <c:pt idx="5">
                  <c:v>55 a 64</c:v>
                </c:pt>
                <c:pt idx="6">
                  <c:v>65 o más</c:v>
                </c:pt>
              </c:strCache>
            </c:strRef>
          </c:cat>
          <c:val>
            <c:numRef>
              <c:f>'Gráficos C. Digital '!$C$23:$C$29</c:f>
              <c:numCache>
                <c:formatCode>0.0%</c:formatCode>
                <c:ptCount val="7"/>
                <c:pt idx="0">
                  <c:v>4.7000000000000002E-3</c:v>
                </c:pt>
                <c:pt idx="1">
                  <c:v>8.1199999999999994E-2</c:v>
                </c:pt>
                <c:pt idx="2">
                  <c:v>0.39479999999999998</c:v>
                </c:pt>
                <c:pt idx="3">
                  <c:v>0.30320000000000003</c:v>
                </c:pt>
                <c:pt idx="4">
                  <c:v>0.12559999999999999</c:v>
                </c:pt>
                <c:pt idx="5">
                  <c:v>5.5199999999999999E-2</c:v>
                </c:pt>
                <c:pt idx="6">
                  <c:v>3.5400000000000001E-2</c:v>
                </c:pt>
              </c:numCache>
            </c:numRef>
          </c:val>
          <c:extLst>
            <c:ext xmlns:c16="http://schemas.microsoft.com/office/drawing/2014/chart" uri="{C3380CC4-5D6E-409C-BE32-E72D297353CC}">
              <c16:uniqueId val="{00000000-B9CA-4F19-AF9E-89BD32F1663F}"/>
            </c:ext>
          </c:extLst>
        </c:ser>
        <c:dLbls>
          <c:dLblPos val="outEnd"/>
          <c:showLegendKey val="0"/>
          <c:showVal val="1"/>
          <c:showCatName val="0"/>
          <c:showSerName val="0"/>
          <c:showPercent val="0"/>
          <c:showBubbleSize val="0"/>
        </c:dLbls>
        <c:gapWidth val="182"/>
        <c:axId val="614765864"/>
        <c:axId val="614766520"/>
      </c:barChart>
      <c:catAx>
        <c:axId val="614765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4766520"/>
        <c:crosses val="autoZero"/>
        <c:auto val="1"/>
        <c:lblAlgn val="ctr"/>
        <c:lblOffset val="100"/>
        <c:noMultiLvlLbl val="0"/>
      </c:catAx>
      <c:valAx>
        <c:axId val="61476652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476586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u="none" strike="noStrike" baseline="0">
                <a:effectLst/>
              </a:rPr>
              <a:t>SEGUIDORES EN INSTAGRAM POR GÉNERO</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0F4-4C5D-82F0-636D7D2C1D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0F4-4C5D-82F0-636D7D2C1D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0F4-4C5D-82F0-636D7D2C1D4E}"/>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'!$B$40:$B$42</c:f>
              <c:strCache>
                <c:ptCount val="3"/>
                <c:pt idx="0">
                  <c:v>Masculino</c:v>
                </c:pt>
                <c:pt idx="1">
                  <c:v>Desconocido u otro</c:v>
                </c:pt>
                <c:pt idx="2">
                  <c:v>Femenino</c:v>
                </c:pt>
              </c:strCache>
            </c:strRef>
          </c:cat>
          <c:val>
            <c:numRef>
              <c:f>'Gráficos C. Digital '!$C$40:$C$42</c:f>
              <c:numCache>
                <c:formatCode>0.0%</c:formatCode>
                <c:ptCount val="3"/>
                <c:pt idx="0">
                  <c:v>0.41899999999999998</c:v>
                </c:pt>
                <c:pt idx="1">
                  <c:v>0.1207</c:v>
                </c:pt>
                <c:pt idx="2">
                  <c:v>0.45950000000000002</c:v>
                </c:pt>
              </c:numCache>
            </c:numRef>
          </c:val>
          <c:extLst>
            <c:ext xmlns:c16="http://schemas.microsoft.com/office/drawing/2014/chart" uri="{C3380CC4-5D6E-409C-BE32-E72D297353CC}">
              <c16:uniqueId val="{00000006-40F4-4C5D-82F0-636D7D2C1D4E}"/>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SEGUIDORES</a:t>
            </a:r>
            <a:r>
              <a:rPr lang="es-CO" b="1" baseline="0"/>
              <a:t> EN FACEBOOK POR PAISES</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 C. Digital '!$B$57:$B$67</c:f>
              <c:strCache>
                <c:ptCount val="11"/>
                <c:pt idx="0">
                  <c:v>Colombia </c:v>
                </c:pt>
                <c:pt idx="1">
                  <c:v>México</c:v>
                </c:pt>
                <c:pt idx="2">
                  <c:v>EEUU</c:v>
                </c:pt>
                <c:pt idx="3">
                  <c:v>España</c:v>
                </c:pt>
                <c:pt idx="4">
                  <c:v>Perú</c:v>
                </c:pt>
                <c:pt idx="5">
                  <c:v>Ecuador</c:v>
                </c:pt>
                <c:pt idx="6">
                  <c:v>Argentina</c:v>
                </c:pt>
                <c:pt idx="7">
                  <c:v>Venezuela</c:v>
                </c:pt>
                <c:pt idx="8">
                  <c:v>Chile</c:v>
                </c:pt>
                <c:pt idx="9">
                  <c:v>Brasil</c:v>
                </c:pt>
                <c:pt idx="10">
                  <c:v>Otro</c:v>
                </c:pt>
              </c:strCache>
            </c:strRef>
          </c:cat>
          <c:val>
            <c:numRef>
              <c:f>'Gráficos C. Digital '!$C$57:$C$67</c:f>
              <c:numCache>
                <c:formatCode>0.0%</c:formatCode>
                <c:ptCount val="11"/>
                <c:pt idx="0">
                  <c:v>0.77700000000000002</c:v>
                </c:pt>
                <c:pt idx="1">
                  <c:v>5.0999999999999997E-2</c:v>
                </c:pt>
                <c:pt idx="2">
                  <c:v>3.09E-2</c:v>
                </c:pt>
                <c:pt idx="3">
                  <c:v>1.8599999999999998E-2</c:v>
                </c:pt>
                <c:pt idx="4">
                  <c:v>1.7299999999999999E-2</c:v>
                </c:pt>
                <c:pt idx="5">
                  <c:v>1.7100000000000001E-2</c:v>
                </c:pt>
                <c:pt idx="6">
                  <c:v>1.4E-2</c:v>
                </c:pt>
                <c:pt idx="7">
                  <c:v>1.2E-2</c:v>
                </c:pt>
                <c:pt idx="8">
                  <c:v>8.9999999999999993E-3</c:v>
                </c:pt>
                <c:pt idx="9">
                  <c:v>5.4999999999999997E-3</c:v>
                </c:pt>
                <c:pt idx="10">
                  <c:v>4.7599999999999976E-2</c:v>
                </c:pt>
              </c:numCache>
            </c:numRef>
          </c:val>
          <c:extLst>
            <c:ext xmlns:c16="http://schemas.microsoft.com/office/drawing/2014/chart" uri="{C3380CC4-5D6E-409C-BE32-E72D297353CC}">
              <c16:uniqueId val="{00000000-E650-4251-B45C-D00F4734138A}"/>
            </c:ext>
          </c:extLst>
        </c:ser>
        <c:dLbls>
          <c:dLblPos val="outEnd"/>
          <c:showLegendKey val="0"/>
          <c:showVal val="1"/>
          <c:showCatName val="0"/>
          <c:showSerName val="0"/>
          <c:showPercent val="0"/>
          <c:showBubbleSize val="0"/>
        </c:dLbls>
        <c:gapWidth val="182"/>
        <c:axId val="623749088"/>
        <c:axId val="623749416"/>
      </c:barChart>
      <c:catAx>
        <c:axId val="623749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3749416"/>
        <c:crosses val="autoZero"/>
        <c:auto val="1"/>
        <c:lblAlgn val="ctr"/>
        <c:lblOffset val="100"/>
        <c:noMultiLvlLbl val="0"/>
      </c:catAx>
      <c:valAx>
        <c:axId val="6237494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37490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s-CO" sz="1600" b="1" i="0" baseline="0">
                <a:effectLst/>
              </a:rPr>
              <a:t>SEGUIDORES EN FACEBOOK POR EDAD</a:t>
            </a:r>
            <a:endParaRPr lang="es-CO" sz="1600">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 C. Digital '!$B$73:$B$78</c:f>
              <c:strCache>
                <c:ptCount val="6"/>
                <c:pt idx="0">
                  <c:v>18 a 24</c:v>
                </c:pt>
                <c:pt idx="1">
                  <c:v>25 a 34</c:v>
                </c:pt>
                <c:pt idx="2">
                  <c:v>35 a 44</c:v>
                </c:pt>
                <c:pt idx="3">
                  <c:v>45 a 54</c:v>
                </c:pt>
                <c:pt idx="4">
                  <c:v>55 a 64</c:v>
                </c:pt>
                <c:pt idx="5">
                  <c:v>65 o más</c:v>
                </c:pt>
              </c:strCache>
            </c:strRef>
          </c:cat>
          <c:val>
            <c:numRef>
              <c:f>'Gráficos C. Digital '!$C$73:$C$78</c:f>
              <c:numCache>
                <c:formatCode>0.0%</c:formatCode>
                <c:ptCount val="6"/>
                <c:pt idx="0">
                  <c:v>8.5800000000000001E-2</c:v>
                </c:pt>
                <c:pt idx="1">
                  <c:v>0.41260000000000002</c:v>
                </c:pt>
                <c:pt idx="2">
                  <c:v>0.26750000000000002</c:v>
                </c:pt>
                <c:pt idx="3">
                  <c:v>0.1215</c:v>
                </c:pt>
                <c:pt idx="4">
                  <c:v>6.3899999999999998E-2</c:v>
                </c:pt>
                <c:pt idx="5">
                  <c:v>4.7500000000000001E-2</c:v>
                </c:pt>
              </c:numCache>
            </c:numRef>
          </c:val>
          <c:extLst>
            <c:ext xmlns:c16="http://schemas.microsoft.com/office/drawing/2014/chart" uri="{C3380CC4-5D6E-409C-BE32-E72D297353CC}">
              <c16:uniqueId val="{00000000-F895-4499-9399-31165B9328D3}"/>
            </c:ext>
          </c:extLst>
        </c:ser>
        <c:dLbls>
          <c:dLblPos val="outEnd"/>
          <c:showLegendKey val="0"/>
          <c:showVal val="1"/>
          <c:showCatName val="0"/>
          <c:showSerName val="0"/>
          <c:showPercent val="0"/>
          <c:showBubbleSize val="0"/>
        </c:dLbls>
        <c:gapWidth val="182"/>
        <c:axId val="493534376"/>
        <c:axId val="493537000"/>
      </c:barChart>
      <c:catAx>
        <c:axId val="4935343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3537000"/>
        <c:crosses val="autoZero"/>
        <c:auto val="1"/>
        <c:lblAlgn val="ctr"/>
        <c:lblOffset val="100"/>
        <c:noMultiLvlLbl val="0"/>
      </c:catAx>
      <c:valAx>
        <c:axId val="49353700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353437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s-CO" sz="1600" b="1" i="0" baseline="0">
                <a:effectLst/>
              </a:rPr>
              <a:t>SEGUIDORES EN FACEBOOK POR GÉNERO</a:t>
            </a:r>
            <a:endParaRPr lang="es-CO" sz="1600">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482-4736-88F9-C693CEEAFB1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482-4736-88F9-C693CEEAFB1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482-4736-88F9-C693CEEAFB1E}"/>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'!$B$88:$B$90</c:f>
              <c:strCache>
                <c:ptCount val="3"/>
                <c:pt idx="0">
                  <c:v>Masculino</c:v>
                </c:pt>
                <c:pt idx="1">
                  <c:v>Otro o desconocido</c:v>
                </c:pt>
                <c:pt idx="2">
                  <c:v>Femenino</c:v>
                </c:pt>
              </c:strCache>
            </c:strRef>
          </c:cat>
          <c:val>
            <c:numRef>
              <c:f>'Gráficos C. Digital '!$C$88:$C$90</c:f>
              <c:numCache>
                <c:formatCode>0.0%</c:formatCode>
                <c:ptCount val="3"/>
                <c:pt idx="0">
                  <c:v>0.48110000000000003</c:v>
                </c:pt>
                <c:pt idx="1">
                  <c:v>1.24E-2</c:v>
                </c:pt>
                <c:pt idx="2">
                  <c:v>0.50649999999999995</c:v>
                </c:pt>
              </c:numCache>
            </c:numRef>
          </c:val>
          <c:extLst>
            <c:ext xmlns:c16="http://schemas.microsoft.com/office/drawing/2014/chart" uri="{C3380CC4-5D6E-409C-BE32-E72D297353CC}">
              <c16:uniqueId val="{00000006-D482-4736-88F9-C693CEEAFB1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SUSCRIPTORES</a:t>
            </a:r>
            <a:r>
              <a:rPr lang="es-CO" b="1" baseline="0"/>
              <a:t> YOUTUBE POR PAISES</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053-4352-9594-A990E799394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053-4352-9594-A990E799394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053-4352-9594-A990E799394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053-4352-9594-A990E799394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053-4352-9594-A990E799394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053-4352-9594-A990E799394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053-4352-9594-A990E799394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053-4352-9594-A990E79939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'!$B$107:$B$114</c:f>
              <c:strCache>
                <c:ptCount val="8"/>
                <c:pt idx="0">
                  <c:v>Colombia</c:v>
                </c:pt>
                <c:pt idx="1">
                  <c:v>México</c:v>
                </c:pt>
                <c:pt idx="2">
                  <c:v>Estados Unidos</c:v>
                </c:pt>
                <c:pt idx="3">
                  <c:v>Perú</c:v>
                </c:pt>
                <c:pt idx="4">
                  <c:v>Venezuela</c:v>
                </c:pt>
                <c:pt idx="5">
                  <c:v>Chile</c:v>
                </c:pt>
                <c:pt idx="6">
                  <c:v>España</c:v>
                </c:pt>
                <c:pt idx="7">
                  <c:v>Ecuador</c:v>
                </c:pt>
              </c:strCache>
            </c:strRef>
          </c:cat>
          <c:val>
            <c:numRef>
              <c:f>'Gráficos C. Digital '!$C$107:$C$114</c:f>
              <c:numCache>
                <c:formatCode>0.0%</c:formatCode>
                <c:ptCount val="8"/>
                <c:pt idx="0">
                  <c:v>0.54039999999999999</c:v>
                </c:pt>
                <c:pt idx="1">
                  <c:v>8.6999999999999994E-2</c:v>
                </c:pt>
                <c:pt idx="2">
                  <c:v>7.8600000000000003E-2</c:v>
                </c:pt>
                <c:pt idx="3">
                  <c:v>3.85E-2</c:v>
                </c:pt>
                <c:pt idx="4">
                  <c:v>3.3099999999999997E-2</c:v>
                </c:pt>
                <c:pt idx="5">
                  <c:v>3.2899999999999999E-2</c:v>
                </c:pt>
                <c:pt idx="6">
                  <c:v>3.2199999999999999E-2</c:v>
                </c:pt>
                <c:pt idx="7">
                  <c:v>2.63E-2</c:v>
                </c:pt>
              </c:numCache>
            </c:numRef>
          </c:val>
          <c:extLst>
            <c:ext xmlns:c16="http://schemas.microsoft.com/office/drawing/2014/chart" uri="{C3380CC4-5D6E-409C-BE32-E72D297353CC}">
              <c16:uniqueId val="{00000010-F053-4352-9594-A990E799394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sz="1400" b="1" i="0" u="none" strike="noStrike" baseline="0">
                <a:effectLst/>
              </a:rPr>
              <a:t>SUSCRIPTORES YOUTUBE POR  EDAD</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CED-4EB2-9CBD-84901C4274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CED-4EB2-9CBD-84901C4274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CED-4EB2-9CBD-84901C4274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CED-4EB2-9CBD-84901C4274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CED-4EB2-9CBD-84901C4274D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CED-4EB2-9CBD-84901C4274D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CED-4EB2-9CBD-84901C4274D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0"/>
              <c:showBubbleSize val="0"/>
              <c:extLst>
                <c:ext xmlns:c16="http://schemas.microsoft.com/office/drawing/2014/chart" uri="{C3380CC4-5D6E-409C-BE32-E72D297353CC}">
                  <c16:uniqueId val="{00000001-FCED-4EB2-9CBD-84901C4274D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'!$B$126:$B$132</c:f>
              <c:strCache>
                <c:ptCount val="7"/>
                <c:pt idx="0">
                  <c:v>13 a 17 </c:v>
                </c:pt>
                <c:pt idx="1">
                  <c:v>18 a 24</c:v>
                </c:pt>
                <c:pt idx="2">
                  <c:v>25 a 34</c:v>
                </c:pt>
                <c:pt idx="3">
                  <c:v>35 a 44</c:v>
                </c:pt>
                <c:pt idx="4">
                  <c:v>45 a 54</c:v>
                </c:pt>
                <c:pt idx="5">
                  <c:v>55 a 64</c:v>
                </c:pt>
                <c:pt idx="6">
                  <c:v>65 o más</c:v>
                </c:pt>
              </c:strCache>
            </c:strRef>
          </c:cat>
          <c:val>
            <c:numRef>
              <c:f>'Gráficos C. Digital '!$C$126:$C$132</c:f>
              <c:numCache>
                <c:formatCode>0.0%</c:formatCode>
                <c:ptCount val="7"/>
                <c:pt idx="0">
                  <c:v>7.0000000000000001E-3</c:v>
                </c:pt>
                <c:pt idx="1">
                  <c:v>0.1139</c:v>
                </c:pt>
                <c:pt idx="2">
                  <c:v>0.22320000000000001</c:v>
                </c:pt>
                <c:pt idx="3">
                  <c:v>0.18920000000000001</c:v>
                </c:pt>
                <c:pt idx="4">
                  <c:v>0.1673</c:v>
                </c:pt>
                <c:pt idx="5">
                  <c:v>0.16189999999999999</c:v>
                </c:pt>
                <c:pt idx="6">
                  <c:v>0.13800000000000001</c:v>
                </c:pt>
              </c:numCache>
            </c:numRef>
          </c:val>
          <c:extLst>
            <c:ext xmlns:c16="http://schemas.microsoft.com/office/drawing/2014/chart" uri="{C3380CC4-5D6E-409C-BE32-E72D297353CC}">
              <c16:uniqueId val="{0000000E-FCED-4EB2-9CBD-84901C4274D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u="none" strike="noStrike" baseline="0">
                <a:effectLst/>
              </a:rPr>
              <a:t>SUSCRIPTORES YOUTUBE POR  GÉNERO</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372-4D71-A4EB-F2451094C3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372-4D71-A4EB-F2451094C3A7}"/>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'!$B$142:$B$143</c:f>
              <c:strCache>
                <c:ptCount val="2"/>
                <c:pt idx="0">
                  <c:v>Masculino</c:v>
                </c:pt>
                <c:pt idx="1">
                  <c:v>Femenino</c:v>
                </c:pt>
              </c:strCache>
            </c:strRef>
          </c:cat>
          <c:val>
            <c:numRef>
              <c:f>'Gráficos C. Digital '!$C$142:$C$143</c:f>
              <c:numCache>
                <c:formatCode>0.0%</c:formatCode>
                <c:ptCount val="2"/>
                <c:pt idx="0">
                  <c:v>0.6462</c:v>
                </c:pt>
                <c:pt idx="1">
                  <c:v>0.35039999999999999</c:v>
                </c:pt>
              </c:numCache>
            </c:numRef>
          </c:val>
          <c:extLst>
            <c:ext xmlns:c16="http://schemas.microsoft.com/office/drawing/2014/chart" uri="{C3380CC4-5D6E-409C-BE32-E72D297353CC}">
              <c16:uniqueId val="{00000004-0372-4D71-A4EB-F2451094C3A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DISPOSITIVO</a:t>
            </a:r>
            <a:r>
              <a:rPr lang="es-CO" b="1" baseline="0"/>
              <a:t> DE ACCESO - CONEXIÓN CAPITAL</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D7B-4A5A-98CA-870573E7B51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D7B-4A5A-98CA-870573E7B51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D7B-4A5A-98CA-870573E7B51D}"/>
              </c:ext>
            </c:extLst>
          </c:dPt>
          <c:dLbls>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0"/>
              <c:showBubbleSize val="0"/>
              <c:extLst>
                <c:ext xmlns:c16="http://schemas.microsoft.com/office/drawing/2014/chart" uri="{C3380CC4-5D6E-409C-BE32-E72D297353CC}">
                  <c16:uniqueId val="{00000005-FD7B-4A5A-98CA-870573E7B51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'!$B$160:$B$162</c:f>
              <c:strCache>
                <c:ptCount val="3"/>
                <c:pt idx="0">
                  <c:v>Teléfono Móvil</c:v>
                </c:pt>
                <c:pt idx="1">
                  <c:v>Computador</c:v>
                </c:pt>
                <c:pt idx="2">
                  <c:v>Tablet</c:v>
                </c:pt>
              </c:strCache>
            </c:strRef>
          </c:cat>
          <c:val>
            <c:numRef>
              <c:f>'Gráficos C. Digital '!$C$160:$C$162</c:f>
              <c:numCache>
                <c:formatCode>0.0%</c:formatCode>
                <c:ptCount val="3"/>
                <c:pt idx="0">
                  <c:v>0.74670000000000003</c:v>
                </c:pt>
                <c:pt idx="1">
                  <c:v>0.2477</c:v>
                </c:pt>
                <c:pt idx="2">
                  <c:v>6.0000000000000001E-3</c:v>
                </c:pt>
              </c:numCache>
            </c:numRef>
          </c:val>
          <c:extLst>
            <c:ext xmlns:c16="http://schemas.microsoft.com/office/drawing/2014/chart" uri="{C3380CC4-5D6E-409C-BE32-E72D297353CC}">
              <c16:uniqueId val="{00000006-FD7B-4A5A-98CA-870573E7B51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GRUPO ETARIO</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'Gráficos Ciudadanía '!$C$19</c:f>
              <c:strCache>
                <c:ptCount val="1"/>
                <c:pt idx="0">
                  <c:v>Cantidad</c:v>
                </c:pt>
              </c:strCache>
            </c:strRef>
          </c:tx>
          <c:spPr>
            <a:solidFill>
              <a:schemeClr val="accent1"/>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1-5963-4D9C-A945-1F2EE1484312}"/>
              </c:ext>
            </c:extLst>
          </c:dPt>
          <c:dPt>
            <c:idx val="1"/>
            <c:invertIfNegative val="0"/>
            <c:bubble3D val="0"/>
            <c:spPr>
              <a:solidFill>
                <a:srgbClr val="7030A0"/>
              </a:solidFill>
              <a:ln>
                <a:noFill/>
              </a:ln>
              <a:effectLst/>
            </c:spPr>
            <c:extLst>
              <c:ext xmlns:c16="http://schemas.microsoft.com/office/drawing/2014/chart" uri="{C3380CC4-5D6E-409C-BE32-E72D297353CC}">
                <c16:uniqueId val="{00000003-5963-4D9C-A945-1F2EE1484312}"/>
              </c:ext>
            </c:extLst>
          </c:dPt>
          <c:dPt>
            <c:idx val="2"/>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5-5963-4D9C-A945-1F2EE1484312}"/>
              </c:ext>
            </c:extLst>
          </c:dPt>
          <c:cat>
            <c:strRef>
              <c:f>'Gráficos Ciudadanía '!$B$20:$B$23</c:f>
              <c:strCache>
                <c:ptCount val="4"/>
                <c:pt idx="0">
                  <c:v>De 15 a 25 años </c:v>
                </c:pt>
                <c:pt idx="1">
                  <c:v>De 26 a 40 años</c:v>
                </c:pt>
                <c:pt idx="2">
                  <c:v>De 41 a 60 años</c:v>
                </c:pt>
                <c:pt idx="3">
                  <c:v>Más de 60 años</c:v>
                </c:pt>
              </c:strCache>
            </c:strRef>
          </c:cat>
          <c:val>
            <c:numRef>
              <c:f>'Gráficos Ciudadanía '!$C$20:$C$23</c:f>
              <c:numCache>
                <c:formatCode>General</c:formatCode>
                <c:ptCount val="4"/>
                <c:pt idx="0">
                  <c:v>13</c:v>
                </c:pt>
                <c:pt idx="1">
                  <c:v>20</c:v>
                </c:pt>
                <c:pt idx="2">
                  <c:v>22</c:v>
                </c:pt>
                <c:pt idx="3">
                  <c:v>1</c:v>
                </c:pt>
              </c:numCache>
            </c:numRef>
          </c:val>
          <c:extLst>
            <c:ext xmlns:c16="http://schemas.microsoft.com/office/drawing/2014/chart" uri="{C3380CC4-5D6E-409C-BE32-E72D297353CC}">
              <c16:uniqueId val="{00000006-5963-4D9C-A945-1F2EE1484312}"/>
            </c:ext>
          </c:extLst>
        </c:ser>
        <c:dLbls>
          <c:showLegendKey val="0"/>
          <c:showVal val="0"/>
          <c:showCatName val="0"/>
          <c:showSerName val="0"/>
          <c:showPercent val="0"/>
          <c:showBubbleSize val="0"/>
        </c:dLbls>
        <c:gapWidth val="150"/>
        <c:axId val="594405200"/>
        <c:axId val="594402576"/>
      </c:barChart>
      <c:catAx>
        <c:axId val="594405200"/>
        <c:scaling>
          <c:orientation val="minMax"/>
        </c:scaling>
        <c:delete val="0"/>
        <c:axPos val="l"/>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4402576"/>
        <c:crosses val="autoZero"/>
        <c:auto val="1"/>
        <c:lblAlgn val="ctr"/>
        <c:lblOffset val="100"/>
        <c:noMultiLvlLbl val="0"/>
      </c:catAx>
      <c:valAx>
        <c:axId val="594402576"/>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44052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SEGUIDORES</a:t>
            </a:r>
            <a:r>
              <a:rPr lang="es-CO" b="1" baseline="0"/>
              <a:t> EN TIKTOK POR PAISES</a:t>
            </a:r>
            <a:endParaRPr lang="es-CO" b="1"/>
          </a:p>
        </c:rich>
      </c:tx>
      <c:layout>
        <c:manualLayout>
          <c:xMode val="edge"/>
          <c:yMode val="edge"/>
          <c:x val="0.18644444444444444"/>
          <c:y val="3.8961038961038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E40-43A7-8842-E4E8CA7AB2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E40-43A7-8842-E4E8CA7AB2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E40-43A7-8842-E4E8CA7AB2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E40-43A7-8842-E4E8CA7AB23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E40-43A7-8842-E4E8CA7AB23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E40-43A7-8842-E4E8CA7AB231}"/>
              </c:ext>
            </c:extLst>
          </c:dPt>
          <c:dLbls>
            <c:dLbl>
              <c:idx val="1"/>
              <c:layout>
                <c:manualLayout>
                  <c:x val="-6.5171697287838989E-2"/>
                  <c:y val="4.732862937587346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40-43A7-8842-E4E8CA7AB231}"/>
                </c:ext>
              </c:extLst>
            </c:dLbl>
            <c:dLbl>
              <c:idx val="3"/>
              <c:layout>
                <c:manualLayout>
                  <c:x val="-1.4175415573053369E-2"/>
                  <c:y val="-1.144016088897980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40-43A7-8842-E4E8CA7AB231}"/>
                </c:ext>
              </c:extLst>
            </c:dLbl>
            <c:dLbl>
              <c:idx val="4"/>
              <c:layout>
                <c:manualLayout>
                  <c:x val="4.9080271216097988E-2"/>
                  <c:y val="-3.29454272761359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40-43A7-8842-E4E8CA7AB231}"/>
                </c:ext>
              </c:extLst>
            </c:dLbl>
            <c:dLbl>
              <c:idx val="5"/>
              <c:layout>
                <c:manualLayout>
                  <c:x val="0.17076968503937007"/>
                  <c:y val="-1.166751883287316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E40-43A7-8842-E4E8CA7AB2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'!$B$177:$B$182</c:f>
              <c:strCache>
                <c:ptCount val="6"/>
                <c:pt idx="0">
                  <c:v>Colombia</c:v>
                </c:pt>
                <c:pt idx="1">
                  <c:v>México</c:v>
                </c:pt>
                <c:pt idx="2">
                  <c:v>Estados Unidos</c:v>
                </c:pt>
                <c:pt idx="3">
                  <c:v>Ecuador</c:v>
                </c:pt>
                <c:pt idx="4">
                  <c:v>España</c:v>
                </c:pt>
                <c:pt idx="5">
                  <c:v>Otros</c:v>
                </c:pt>
              </c:strCache>
            </c:strRef>
          </c:cat>
          <c:val>
            <c:numRef>
              <c:f>'Gráficos C. Digital '!$C$177:$C$182</c:f>
              <c:numCache>
                <c:formatCode>0.00%</c:formatCode>
                <c:ptCount val="6"/>
                <c:pt idx="0">
                  <c:v>0.85870000000000002</c:v>
                </c:pt>
                <c:pt idx="1">
                  <c:v>2.7099999999999999E-2</c:v>
                </c:pt>
                <c:pt idx="2">
                  <c:v>2.64E-2</c:v>
                </c:pt>
                <c:pt idx="3">
                  <c:v>2.2100000000000002E-2</c:v>
                </c:pt>
                <c:pt idx="4">
                  <c:v>1.7100000000000001E-2</c:v>
                </c:pt>
                <c:pt idx="5">
                  <c:v>4.8599999999999977E-2</c:v>
                </c:pt>
              </c:numCache>
            </c:numRef>
          </c:val>
          <c:extLst>
            <c:ext xmlns:c16="http://schemas.microsoft.com/office/drawing/2014/chart" uri="{C3380CC4-5D6E-409C-BE32-E72D297353CC}">
              <c16:uniqueId val="{0000000C-3E40-43A7-8842-E4E8CA7AB231}"/>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11576924759405074"/>
          <c:y val="0.83854111986001745"/>
          <c:w val="0.79346128608923883"/>
          <c:h val="0.1336811023622047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u="none" strike="noStrike" baseline="0">
                <a:effectLst/>
              </a:rPr>
              <a:t>SEGUIDORES EN TIKTOK POR  EDAD</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 C. Digital '!$B$195:$B$199</c:f>
              <c:strCache>
                <c:ptCount val="5"/>
                <c:pt idx="0">
                  <c:v>18 a 24</c:v>
                </c:pt>
                <c:pt idx="1">
                  <c:v>25 a 34</c:v>
                </c:pt>
                <c:pt idx="2">
                  <c:v>35 a 44</c:v>
                </c:pt>
                <c:pt idx="3">
                  <c:v>45 a 54</c:v>
                </c:pt>
                <c:pt idx="4">
                  <c:v>55 o más</c:v>
                </c:pt>
              </c:strCache>
            </c:strRef>
          </c:cat>
          <c:val>
            <c:numRef>
              <c:f>'Gráficos C. Digital '!$C$195:$C$199</c:f>
              <c:numCache>
                <c:formatCode>0.0%</c:formatCode>
                <c:ptCount val="5"/>
                <c:pt idx="0">
                  <c:v>0.34</c:v>
                </c:pt>
                <c:pt idx="1">
                  <c:v>0.38</c:v>
                </c:pt>
                <c:pt idx="2">
                  <c:v>0.2</c:v>
                </c:pt>
                <c:pt idx="3">
                  <c:v>0.06</c:v>
                </c:pt>
                <c:pt idx="4">
                  <c:v>0.02</c:v>
                </c:pt>
              </c:numCache>
            </c:numRef>
          </c:val>
          <c:extLst>
            <c:ext xmlns:c16="http://schemas.microsoft.com/office/drawing/2014/chart" uri="{C3380CC4-5D6E-409C-BE32-E72D297353CC}">
              <c16:uniqueId val="{00000000-2C58-45E3-8C1C-4CE02586F406}"/>
            </c:ext>
          </c:extLst>
        </c:ser>
        <c:dLbls>
          <c:dLblPos val="outEnd"/>
          <c:showLegendKey val="0"/>
          <c:showVal val="1"/>
          <c:showCatName val="0"/>
          <c:showSerName val="0"/>
          <c:showPercent val="0"/>
          <c:showBubbleSize val="0"/>
        </c:dLbls>
        <c:gapWidth val="182"/>
        <c:axId val="614765864"/>
        <c:axId val="614766520"/>
      </c:barChart>
      <c:catAx>
        <c:axId val="614765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4766520"/>
        <c:crosses val="autoZero"/>
        <c:auto val="1"/>
        <c:lblAlgn val="ctr"/>
        <c:lblOffset val="100"/>
        <c:noMultiLvlLbl val="0"/>
      </c:catAx>
      <c:valAx>
        <c:axId val="61476652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476586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u="none" strike="noStrike" baseline="0">
                <a:effectLst/>
              </a:rPr>
              <a:t>SEGUIDORES EN TIKTOK POR GÉNERO</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2EF-442A-881C-CCCBAF1FFEC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2EF-442A-881C-CCCBAF1FFECC}"/>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'!$B$210:$B$211</c:f>
              <c:strCache>
                <c:ptCount val="2"/>
                <c:pt idx="0">
                  <c:v>Masculino</c:v>
                </c:pt>
                <c:pt idx="1">
                  <c:v>Femenino</c:v>
                </c:pt>
              </c:strCache>
            </c:strRef>
          </c:cat>
          <c:val>
            <c:numRef>
              <c:f>'Gráficos C. Digital '!$C$210:$C$211</c:f>
              <c:numCache>
                <c:formatCode>0.0%</c:formatCode>
                <c:ptCount val="2"/>
                <c:pt idx="0">
                  <c:v>0.47</c:v>
                </c:pt>
                <c:pt idx="1">
                  <c:v>0.53</c:v>
                </c:pt>
              </c:numCache>
            </c:numRef>
          </c:val>
          <c:extLst>
            <c:ext xmlns:c16="http://schemas.microsoft.com/office/drawing/2014/chart" uri="{C3380CC4-5D6E-409C-BE32-E72D297353CC}">
              <c16:uniqueId val="{00000004-32EF-442A-881C-CCCBAF1FFECC}"/>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PROVEEDORES</a:t>
            </a:r>
            <a:r>
              <a:rPr lang="es-CO" b="1" baseline="0"/>
              <a:t> POR TIPO DE SERVICIO</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649-4E67-8E3D-007F2AB1DE9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649-4E67-8E3D-007F2AB1DE9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649-4E67-8E3D-007F2AB1DE9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649-4E67-8E3D-007F2AB1DE9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649-4E67-8E3D-007F2AB1DE9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649-4E67-8E3D-007F2AB1DE9A}"/>
              </c:ext>
            </c:extLst>
          </c:dPt>
          <c:dLbls>
            <c:dLbl>
              <c:idx val="0"/>
              <c:layout>
                <c:manualLayout>
                  <c:x val="-0.14332852143482075"/>
                  <c:y val="4.518659305517838E-2"/>
                </c:manualLayout>
              </c:layout>
              <c:tx>
                <c:rich>
                  <a:bodyPr/>
                  <a:lstStyle/>
                  <a:p>
                    <a:r>
                      <a:rPr lang="en-US"/>
                      <a:t>47%</a:t>
                    </a:r>
                  </a:p>
                </c:rich>
              </c:tx>
              <c:dLblPos val="bestFi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649-4E67-8E3D-007F2AB1DE9A}"/>
                </c:ext>
              </c:extLst>
            </c:dLbl>
            <c:dLbl>
              <c:idx val="1"/>
              <c:layout>
                <c:manualLayout>
                  <c:x val="8.9795603674540689E-2"/>
                  <c:y val="-0.13527770235617101"/>
                </c:manualLayout>
              </c:layout>
              <c:tx>
                <c:rich>
                  <a:bodyPr/>
                  <a:lstStyle/>
                  <a:p>
                    <a:r>
                      <a:rPr lang="en-US"/>
                      <a:t>23%</a:t>
                    </a:r>
                  </a:p>
                </c:rich>
              </c:tx>
              <c:dLblPos val="bestFi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649-4E67-8E3D-007F2AB1DE9A}"/>
                </c:ext>
              </c:extLst>
            </c:dLbl>
            <c:dLbl>
              <c:idx val="2"/>
              <c:delete val="1"/>
              <c:extLst>
                <c:ext xmlns:c15="http://schemas.microsoft.com/office/drawing/2012/chart" uri="{CE6537A1-D6FC-4f65-9D91-7224C49458BB}"/>
                <c:ext xmlns:c16="http://schemas.microsoft.com/office/drawing/2014/chart" uri="{C3380CC4-5D6E-409C-BE32-E72D297353CC}">
                  <c16:uniqueId val="{00000005-E649-4E67-8E3D-007F2AB1DE9A}"/>
                </c:ext>
              </c:extLst>
            </c:dLbl>
            <c:dLbl>
              <c:idx val="3"/>
              <c:layout>
                <c:manualLayout>
                  <c:x val="8.0555555555555547E-2"/>
                  <c:y val="-1.3971098440281173E-3"/>
                </c:manualLayout>
              </c:layout>
              <c:tx>
                <c:rich>
                  <a:bodyPr/>
                  <a:lstStyle/>
                  <a:p>
                    <a:fld id="{1CD40870-5A07-48FC-AAE2-018F431E7B8C}" type="VALUE">
                      <a:rPr lang="en-US"/>
                      <a:pPr/>
                      <a:t>[VALOR]</a:t>
                    </a:fld>
                    <a:r>
                      <a:rPr lang="en-US"/>
                      <a:t>%</a:t>
                    </a:r>
                  </a:p>
                </c:rich>
              </c:tx>
              <c:dLblPos val="bestFit"/>
              <c:showLegendKey val="0"/>
              <c:showVal val="1"/>
              <c:showCatName val="0"/>
              <c:showSerName val="0"/>
              <c:showPercent val="0"/>
              <c:showBubbleSize val="0"/>
              <c:extLst>
                <c:ext xmlns:c15="http://schemas.microsoft.com/office/drawing/2012/chart" uri="{CE6537A1-D6FC-4f65-9D91-7224C49458BB}">
                  <c15:layout>
                    <c:manualLayout>
                      <c:w val="7.9861111111111105E-2"/>
                      <c:h val="6.0344827586206899E-2"/>
                    </c:manualLayout>
                  </c15:layout>
                  <c15:dlblFieldTable/>
                  <c15:showDataLabelsRange val="0"/>
                </c:ext>
                <c:ext xmlns:c16="http://schemas.microsoft.com/office/drawing/2014/chart" uri="{C3380CC4-5D6E-409C-BE32-E72D297353CC}">
                  <c16:uniqueId val="{00000007-E649-4E67-8E3D-007F2AB1DE9A}"/>
                </c:ext>
              </c:extLst>
            </c:dLbl>
            <c:dLbl>
              <c:idx val="4"/>
              <c:tx>
                <c:rich>
                  <a:bodyPr/>
                  <a:lstStyle/>
                  <a:p>
                    <a:r>
                      <a:rPr lang="en-US"/>
                      <a:t>5%</a:t>
                    </a:r>
                  </a:p>
                </c:rich>
              </c:tx>
              <c:dLblPos val="bestFi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E649-4E67-8E3D-007F2AB1DE9A}"/>
                </c:ext>
              </c:extLst>
            </c:dLbl>
            <c:dLbl>
              <c:idx val="5"/>
              <c:layout>
                <c:manualLayout>
                  <c:x val="7.3370844269466315E-2"/>
                  <c:y val="0.12572932693758113"/>
                </c:manualLayout>
              </c:layout>
              <c:tx>
                <c:rich>
                  <a:bodyPr/>
                  <a:lstStyle/>
                  <a:p>
                    <a:r>
                      <a:rPr lang="en-US"/>
                      <a:t>19%</a:t>
                    </a:r>
                  </a:p>
                </c:rich>
              </c:tx>
              <c:dLblPos val="bestFi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E649-4E67-8E3D-007F2AB1DE9A}"/>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O. Privadas'!$B$5:$B$10</c:f>
              <c:strCache>
                <c:ptCount val="6"/>
                <c:pt idx="0">
                  <c:v>ATL/BTL Eventos </c:v>
                </c:pt>
                <c:pt idx="1">
                  <c:v>Comunicaciones</c:v>
                </c:pt>
                <c:pt idx="2">
                  <c:v>Educación</c:v>
                </c:pt>
                <c:pt idx="3">
                  <c:v>Social</c:v>
                </c:pt>
                <c:pt idx="4">
                  <c:v>Estatal y Financiero</c:v>
                </c:pt>
                <c:pt idx="5">
                  <c:v>Otros</c:v>
                </c:pt>
              </c:strCache>
            </c:strRef>
          </c:cat>
          <c:val>
            <c:numRef>
              <c:f>'Gráficos O. Privadas'!$C$5:$C$10</c:f>
              <c:numCache>
                <c:formatCode>General</c:formatCode>
                <c:ptCount val="6"/>
                <c:pt idx="0">
                  <c:v>29</c:v>
                </c:pt>
                <c:pt idx="1">
                  <c:v>14</c:v>
                </c:pt>
                <c:pt idx="2">
                  <c:v>2</c:v>
                </c:pt>
                <c:pt idx="3">
                  <c:v>2</c:v>
                </c:pt>
                <c:pt idx="4">
                  <c:v>3</c:v>
                </c:pt>
                <c:pt idx="5">
                  <c:v>12</c:v>
                </c:pt>
              </c:numCache>
            </c:numRef>
          </c:val>
          <c:extLst>
            <c:ext xmlns:c16="http://schemas.microsoft.com/office/drawing/2014/chart" uri="{C3380CC4-5D6E-409C-BE32-E72D297353CC}">
              <c16:uniqueId val="{0000000C-E649-4E67-8E3D-007F2AB1DE9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u="none" strike="noStrike" baseline="0">
                <a:effectLst/>
              </a:rPr>
              <a:t>PROVEEDORES POR FRECUENCIA DE USO</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'Gráficos O. Privadas'!$B$26:$B$31</c:f>
              <c:strCache>
                <c:ptCount val="6"/>
                <c:pt idx="0">
                  <c:v>Anual</c:v>
                </c:pt>
                <c:pt idx="1">
                  <c:v>Bimensual</c:v>
                </c:pt>
                <c:pt idx="2">
                  <c:v>Mensual</c:v>
                </c:pt>
                <c:pt idx="3">
                  <c:v>Semanal</c:v>
                </c:pt>
                <c:pt idx="4">
                  <c:v>Diario</c:v>
                </c:pt>
                <c:pt idx="5">
                  <c:v>Uso Esporádico</c:v>
                </c:pt>
              </c:strCache>
            </c:strRef>
          </c:cat>
          <c:val>
            <c:numRef>
              <c:f>'Gráficos O. Privadas'!$C$26:$C$31</c:f>
              <c:numCache>
                <c:formatCode>0%</c:formatCode>
                <c:ptCount val="6"/>
                <c:pt idx="0">
                  <c:v>1.6129032258064516E-2</c:v>
                </c:pt>
                <c:pt idx="1">
                  <c:v>9.6774193548387094E-2</c:v>
                </c:pt>
                <c:pt idx="2">
                  <c:v>0.24193548387096775</c:v>
                </c:pt>
                <c:pt idx="3">
                  <c:v>8.0645161290322578E-2</c:v>
                </c:pt>
                <c:pt idx="4">
                  <c:v>1.6129032258064516E-2</c:v>
                </c:pt>
                <c:pt idx="5">
                  <c:v>0.54838709677419351</c:v>
                </c:pt>
              </c:numCache>
            </c:numRef>
          </c:val>
          <c:extLst>
            <c:ext xmlns:c16="http://schemas.microsoft.com/office/drawing/2014/chart" uri="{C3380CC4-5D6E-409C-BE32-E72D297353CC}">
              <c16:uniqueId val="{00000000-8180-464A-9593-2B47D26C23B5}"/>
            </c:ext>
          </c:extLst>
        </c:ser>
        <c:dLbls>
          <c:showLegendKey val="0"/>
          <c:showVal val="0"/>
          <c:showCatName val="0"/>
          <c:showSerName val="0"/>
          <c:showPercent val="0"/>
          <c:showBubbleSize val="0"/>
        </c:dLbls>
        <c:gapWidth val="219"/>
        <c:overlap val="-27"/>
        <c:axId val="386364784"/>
        <c:axId val="386365112"/>
      </c:barChart>
      <c:catAx>
        <c:axId val="386364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6365112"/>
        <c:crosses val="autoZero"/>
        <c:auto val="1"/>
        <c:lblAlgn val="ctr"/>
        <c:lblOffset val="100"/>
        <c:noMultiLvlLbl val="0"/>
      </c:catAx>
      <c:valAx>
        <c:axId val="386365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636478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CLIENTES</a:t>
            </a:r>
            <a:r>
              <a:rPr lang="es-CO" b="1" baseline="0"/>
              <a:t> POR FRECUENCIA DE USO </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334-422D-8845-C61807E348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334-422D-8845-C61807E348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334-422D-8845-C61807E348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334-422D-8845-C61807E3480E}"/>
              </c:ext>
            </c:extLst>
          </c:dPt>
          <c:dPt>
            <c:idx val="4"/>
            <c:bubble3D val="0"/>
            <c:spPr>
              <a:solidFill>
                <a:srgbClr val="92D050"/>
              </a:solidFill>
              <a:ln w="19050">
                <a:solidFill>
                  <a:schemeClr val="lt1"/>
                </a:solidFill>
              </a:ln>
              <a:effectLst/>
            </c:spPr>
            <c:extLst>
              <c:ext xmlns:c16="http://schemas.microsoft.com/office/drawing/2014/chart" uri="{C3380CC4-5D6E-409C-BE32-E72D297353CC}">
                <c16:uniqueId val="{00000009-D334-422D-8845-C61807E3480E}"/>
              </c:ext>
            </c:extLst>
          </c:dPt>
          <c:dLbls>
            <c:dLbl>
              <c:idx val="3"/>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0"/>
              <c:showBubbleSize val="0"/>
              <c:extLst>
                <c:ext xmlns:c16="http://schemas.microsoft.com/office/drawing/2014/chart" uri="{C3380CC4-5D6E-409C-BE32-E72D297353CC}">
                  <c16:uniqueId val="{00000007-D334-422D-8845-C61807E3480E}"/>
                </c:ext>
              </c:extLst>
            </c:dLbl>
            <c:dLbl>
              <c:idx val="4"/>
              <c:layout>
                <c:manualLayout>
                  <c:x val="8.3795056867891515E-2"/>
                  <c:y val="0.1126891951006123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334-422D-8845-C61807E3480E}"/>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O. Privadas'!$B$46:$B$50</c:f>
              <c:strCache>
                <c:ptCount val="5"/>
                <c:pt idx="0">
                  <c:v>Semanal</c:v>
                </c:pt>
                <c:pt idx="1">
                  <c:v>Mensual</c:v>
                </c:pt>
                <c:pt idx="2">
                  <c:v>Bimensual </c:v>
                </c:pt>
                <c:pt idx="3">
                  <c:v>Anual</c:v>
                </c:pt>
                <c:pt idx="4">
                  <c:v>Uso Esporádico</c:v>
                </c:pt>
              </c:strCache>
            </c:strRef>
          </c:cat>
          <c:val>
            <c:numRef>
              <c:f>'Gráficos O. Privadas'!$C$46:$C$50</c:f>
              <c:numCache>
                <c:formatCode>0%</c:formatCode>
                <c:ptCount val="5"/>
                <c:pt idx="0">
                  <c:v>0.33333333333333331</c:v>
                </c:pt>
                <c:pt idx="1">
                  <c:v>0.18518518518518517</c:v>
                </c:pt>
                <c:pt idx="2">
                  <c:v>0.22222222222222221</c:v>
                </c:pt>
                <c:pt idx="3">
                  <c:v>7.407407407407407E-2</c:v>
                </c:pt>
                <c:pt idx="4">
                  <c:v>0.18518518518518517</c:v>
                </c:pt>
              </c:numCache>
            </c:numRef>
          </c:val>
          <c:extLst>
            <c:ext xmlns:c16="http://schemas.microsoft.com/office/drawing/2014/chart" uri="{C3380CC4-5D6E-409C-BE32-E72D297353CC}">
              <c16:uniqueId val="{0000000A-D334-422D-8845-C61807E3480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CLIENTES</a:t>
            </a:r>
            <a:r>
              <a:rPr lang="es-CO" b="1" baseline="0"/>
              <a:t> POR TIPO DE SERVICIO</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BE1-4D6D-A58D-06E73366269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BE1-4D6D-A58D-06E73366269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BE1-4D6D-A58D-06E73366269E}"/>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O. Privadas'!$B$65:$B$67</c:f>
              <c:strCache>
                <c:ptCount val="3"/>
                <c:pt idx="0">
                  <c:v>Pauta</c:v>
                </c:pt>
                <c:pt idx="1">
                  <c:v>Evento</c:v>
                </c:pt>
                <c:pt idx="2">
                  <c:v>Otros</c:v>
                </c:pt>
              </c:strCache>
            </c:strRef>
          </c:cat>
          <c:val>
            <c:numRef>
              <c:f>'Gráficos O. Privadas'!$C$65:$C$67</c:f>
              <c:numCache>
                <c:formatCode>0%</c:formatCode>
                <c:ptCount val="3"/>
                <c:pt idx="0">
                  <c:v>0.68181818181818177</c:v>
                </c:pt>
                <c:pt idx="1">
                  <c:v>9.0909090909090912E-2</c:v>
                </c:pt>
                <c:pt idx="2">
                  <c:v>0.22727272727272727</c:v>
                </c:pt>
              </c:numCache>
            </c:numRef>
          </c:val>
          <c:extLst>
            <c:ext xmlns:c16="http://schemas.microsoft.com/office/drawing/2014/chart" uri="{C3380CC4-5D6E-409C-BE32-E72D297353CC}">
              <c16:uniqueId val="{00000006-FBE1-4D6D-A58D-06E73366269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Relacionamiento</a:t>
            </a:r>
            <a:r>
              <a:rPr lang="es-CO" b="1" baseline="0"/>
              <a:t> con entidades públicas desde el rol empresarial por sector al que pertenece </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A96-4AEA-8C20-A237DE938D9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A96-4AEA-8C20-A237DE938D9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A96-4AEA-8C20-A237DE938D9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A96-4AEA-8C20-A237DE938D9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A96-4AEA-8C20-A237DE938D9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A96-4AEA-8C20-A237DE938D9F}"/>
              </c:ext>
            </c:extLst>
          </c:dPt>
          <c:dLbls>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0"/>
              <c:showBubbleSize val="0"/>
              <c:extLst>
                <c:ext xmlns:c16="http://schemas.microsoft.com/office/drawing/2014/chart" uri="{C3380CC4-5D6E-409C-BE32-E72D297353CC}">
                  <c16:uniqueId val="{00000007-DA96-4AEA-8C20-A237DE938D9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 E. Públicas'!$B$5:$B$10</c:f>
              <c:strCache>
                <c:ptCount val="6"/>
                <c:pt idx="0">
                  <c:v>Cultura, Recreación y Deporte</c:v>
                </c:pt>
                <c:pt idx="1">
                  <c:v>Entidades Nacionales</c:v>
                </c:pt>
                <c:pt idx="2">
                  <c:v>Desarrollo Económico</c:v>
                </c:pt>
                <c:pt idx="3">
                  <c:v>Gobierno</c:v>
                </c:pt>
                <c:pt idx="4">
                  <c:v>Salud</c:v>
                </c:pt>
                <c:pt idx="5">
                  <c:v>Educación</c:v>
                </c:pt>
              </c:strCache>
            </c:strRef>
          </c:cat>
          <c:val>
            <c:numRef>
              <c:f>'Gráficas E. Públicas'!$C$5:$C$10</c:f>
              <c:numCache>
                <c:formatCode>0%</c:formatCode>
                <c:ptCount val="6"/>
                <c:pt idx="0">
                  <c:v>0.35714285714285715</c:v>
                </c:pt>
                <c:pt idx="1">
                  <c:v>0.14285714285714285</c:v>
                </c:pt>
                <c:pt idx="2">
                  <c:v>7.1428571428571425E-2</c:v>
                </c:pt>
                <c:pt idx="3">
                  <c:v>7.0000000000000007E-2</c:v>
                </c:pt>
                <c:pt idx="4">
                  <c:v>0.21428571428571427</c:v>
                </c:pt>
                <c:pt idx="5">
                  <c:v>0.14285714285714285</c:v>
                </c:pt>
              </c:numCache>
            </c:numRef>
          </c:val>
          <c:extLst>
            <c:ext xmlns:c16="http://schemas.microsoft.com/office/drawing/2014/chart" uri="{C3380CC4-5D6E-409C-BE32-E72D297353CC}">
              <c16:uniqueId val="{0000000C-DA96-4AEA-8C20-A237DE938D9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rPr>
              <a:t>Relacionamiento con entidades públicas desde el rol empresarial por servicio prestado</a:t>
            </a:r>
            <a:endParaRPr lang="es-CO"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51A-474E-85D6-E4F93EB260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51A-474E-85D6-E4F93EB260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51A-474E-85D6-E4F93EB260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51A-474E-85D6-E4F93EB260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51A-474E-85D6-E4F93EB26036}"/>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 E. Públicas'!$B$24:$B$28</c:f>
              <c:strCache>
                <c:ptCount val="5"/>
                <c:pt idx="0">
                  <c:v>Estrategia de comunicación</c:v>
                </c:pt>
                <c:pt idx="1">
                  <c:v>Plan de divulgación ATL</c:v>
                </c:pt>
                <c:pt idx="2">
                  <c:v>Emisión</c:v>
                </c:pt>
                <c:pt idx="3">
                  <c:v>Logística BTL</c:v>
                </c:pt>
                <c:pt idx="4">
                  <c:v>Producción Audiovisual</c:v>
                </c:pt>
              </c:strCache>
            </c:strRef>
          </c:cat>
          <c:val>
            <c:numRef>
              <c:f>'Gráficas E. Públicas'!$C$24:$C$28</c:f>
              <c:numCache>
                <c:formatCode>0%</c:formatCode>
                <c:ptCount val="5"/>
                <c:pt idx="0">
                  <c:v>0.2857142857142857</c:v>
                </c:pt>
                <c:pt idx="1">
                  <c:v>7.1428571428571425E-2</c:v>
                </c:pt>
                <c:pt idx="2">
                  <c:v>7.1428571428571425E-2</c:v>
                </c:pt>
                <c:pt idx="3">
                  <c:v>0.42857142857142855</c:v>
                </c:pt>
                <c:pt idx="4">
                  <c:v>0.14285714285714285</c:v>
                </c:pt>
              </c:numCache>
            </c:numRef>
          </c:val>
          <c:extLst>
            <c:ext xmlns:c16="http://schemas.microsoft.com/office/drawing/2014/chart" uri="{C3380CC4-5D6E-409C-BE32-E72D297353CC}">
              <c16:uniqueId val="{0000000A-451A-474E-85D6-E4F93EB2603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rPr>
              <a:t>Relacionamiento con entidades públicas desde el rol empresarial por frecuencia de uso</a:t>
            </a:r>
            <a:endParaRPr lang="es-CO"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30E-4E69-8E97-B1D183AB894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30E-4E69-8E97-B1D183AB894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30E-4E69-8E97-B1D183AB8942}"/>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 E. Públicas'!$B$45:$B$46</c:f>
              <c:strCache>
                <c:ptCount val="2"/>
                <c:pt idx="0">
                  <c:v>Mensual</c:v>
                </c:pt>
                <c:pt idx="1">
                  <c:v>Bimensual</c:v>
                </c:pt>
              </c:strCache>
            </c:strRef>
          </c:cat>
          <c:val>
            <c:numRef>
              <c:f>'Gráficas E. Públicas'!$C$45:$C$46</c:f>
              <c:numCache>
                <c:formatCode>0%</c:formatCode>
                <c:ptCount val="2"/>
                <c:pt idx="0">
                  <c:v>0.7142857142857143</c:v>
                </c:pt>
                <c:pt idx="1">
                  <c:v>0.2857142857142857</c:v>
                </c:pt>
              </c:numCache>
            </c:numRef>
          </c:val>
          <c:extLst>
            <c:ext xmlns:c16="http://schemas.microsoft.com/office/drawing/2014/chart" uri="{C3380CC4-5D6E-409C-BE32-E72D297353CC}">
              <c16:uniqueId val="{00000006-F30E-4E69-8E97-B1D183AB894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GRUPO POBLACIONAL</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'Gráficos Ciudadanía '!$C$84</c:f>
              <c:strCache>
                <c:ptCount val="1"/>
                <c:pt idx="0">
                  <c:v>Cantidad </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B617-4D57-9B6C-570CEA0AE7A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617-4D57-9B6C-570CEA0AE7A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B617-4D57-9B6C-570CEA0AE7A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B617-4D57-9B6C-570CEA0AE7A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617-4D57-9B6C-570CEA0AE7A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5-B617-4D57-9B6C-570CEA0AE7A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Ciudadanía '!$B$85:$B$87</c:f>
              <c:strCache>
                <c:ptCount val="3"/>
                <c:pt idx="0">
                  <c:v>Adulto Mayor </c:v>
                </c:pt>
                <c:pt idx="1">
                  <c:v>Persona en condición de discapacidad</c:v>
                </c:pt>
                <c:pt idx="2">
                  <c:v>Otro</c:v>
                </c:pt>
              </c:strCache>
            </c:strRef>
          </c:cat>
          <c:val>
            <c:numRef>
              <c:f>'Gráficos Ciudadanía '!$C$85:$C$87</c:f>
              <c:numCache>
                <c:formatCode>General</c:formatCode>
                <c:ptCount val="3"/>
                <c:pt idx="0">
                  <c:v>4</c:v>
                </c:pt>
                <c:pt idx="1">
                  <c:v>5</c:v>
                </c:pt>
                <c:pt idx="2">
                  <c:v>10</c:v>
                </c:pt>
              </c:numCache>
            </c:numRef>
          </c:val>
          <c:extLst>
            <c:ext xmlns:c16="http://schemas.microsoft.com/office/drawing/2014/chart" uri="{C3380CC4-5D6E-409C-BE32-E72D297353CC}">
              <c16:uniqueId val="{00000006-B617-4D57-9B6C-570CEA0AE7A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rPr>
              <a:t>Relacionamiento con entidades públicas desde el rol público por sector al que pertenece </a:t>
            </a:r>
            <a:endParaRPr lang="es-CO"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'Gráficas E. Públicas'!$B$61:$B$74</c:f>
              <c:strCache>
                <c:ptCount val="14"/>
                <c:pt idx="0">
                  <c:v>Gestión Jurídica</c:v>
                </c:pt>
                <c:pt idx="1">
                  <c:v>Ambiente</c:v>
                </c:pt>
                <c:pt idx="2">
                  <c:v>Gestión Pública</c:v>
                </c:pt>
                <c:pt idx="3">
                  <c:v>Integración Social</c:v>
                </c:pt>
                <c:pt idx="4">
                  <c:v>Movilidad</c:v>
                </c:pt>
                <c:pt idx="5">
                  <c:v>Gobierno Nacional</c:v>
                </c:pt>
                <c:pt idx="6">
                  <c:v>Mujer</c:v>
                </c:pt>
                <c:pt idx="7">
                  <c:v>Hábitat</c:v>
                </c:pt>
                <c:pt idx="8">
                  <c:v>Hacienda</c:v>
                </c:pt>
                <c:pt idx="9">
                  <c:v>Órganos de Control</c:v>
                </c:pt>
                <c:pt idx="10">
                  <c:v>Cultura</c:v>
                </c:pt>
                <c:pt idx="11">
                  <c:v>Planeación</c:v>
                </c:pt>
                <c:pt idx="12">
                  <c:v>Coorporación Pública Administrativa</c:v>
                </c:pt>
                <c:pt idx="13">
                  <c:v>Gobierno</c:v>
                </c:pt>
              </c:strCache>
            </c:strRef>
          </c:cat>
          <c:val>
            <c:numRef>
              <c:f>'Gráficas E. Públicas'!$C$61:$C$74</c:f>
              <c:numCache>
                <c:formatCode>0%</c:formatCode>
                <c:ptCount val="14"/>
                <c:pt idx="0">
                  <c:v>2.9411764705882353E-2</c:v>
                </c:pt>
                <c:pt idx="1">
                  <c:v>0.03</c:v>
                </c:pt>
                <c:pt idx="2">
                  <c:v>8.8235294117647065E-2</c:v>
                </c:pt>
                <c:pt idx="3">
                  <c:v>0.03</c:v>
                </c:pt>
                <c:pt idx="4">
                  <c:v>0.03</c:v>
                </c:pt>
                <c:pt idx="5">
                  <c:v>0.26470588235294118</c:v>
                </c:pt>
                <c:pt idx="6">
                  <c:v>0.03</c:v>
                </c:pt>
                <c:pt idx="7">
                  <c:v>0.03</c:v>
                </c:pt>
                <c:pt idx="8">
                  <c:v>0.03</c:v>
                </c:pt>
                <c:pt idx="9">
                  <c:v>0.17647058823529413</c:v>
                </c:pt>
                <c:pt idx="10">
                  <c:v>0.17</c:v>
                </c:pt>
                <c:pt idx="11">
                  <c:v>0.03</c:v>
                </c:pt>
                <c:pt idx="12">
                  <c:v>0.03</c:v>
                </c:pt>
                <c:pt idx="13">
                  <c:v>0.03</c:v>
                </c:pt>
              </c:numCache>
            </c:numRef>
          </c:val>
          <c:extLst>
            <c:ext xmlns:c16="http://schemas.microsoft.com/office/drawing/2014/chart" uri="{C3380CC4-5D6E-409C-BE32-E72D297353CC}">
              <c16:uniqueId val="{00000000-672B-4C46-A348-C1B9CB0FA849}"/>
            </c:ext>
          </c:extLst>
        </c:ser>
        <c:dLbls>
          <c:showLegendKey val="0"/>
          <c:showVal val="0"/>
          <c:showCatName val="0"/>
          <c:showSerName val="0"/>
          <c:showPercent val="0"/>
          <c:showBubbleSize val="0"/>
        </c:dLbls>
        <c:gapWidth val="219"/>
        <c:overlap val="-27"/>
        <c:axId val="528465024"/>
        <c:axId val="528468632"/>
      </c:barChart>
      <c:catAx>
        <c:axId val="52846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8468632"/>
        <c:crosses val="autoZero"/>
        <c:auto val="1"/>
        <c:lblAlgn val="ctr"/>
        <c:lblOffset val="100"/>
        <c:noMultiLvlLbl val="0"/>
      </c:catAx>
      <c:valAx>
        <c:axId val="5284686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846502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s-CO" sz="1400" b="1" i="0" baseline="0">
                <a:effectLst/>
              </a:rPr>
              <a:t>Relacionamiento con entidades públicas desde el rol público por frecuencia de uso</a:t>
            </a:r>
            <a:endParaRPr lang="es-CO" sz="11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391-4AA5-AAEB-D7E631C2E1A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391-4AA5-AAEB-D7E631C2E1A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391-4AA5-AAEB-D7E631C2E1A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391-4AA5-AAEB-D7E631C2E1A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391-4AA5-AAEB-D7E631C2E1A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391-4AA5-AAEB-D7E631C2E1A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391-4AA5-AAEB-D7E631C2E1A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8391-4AA5-AAEB-D7E631C2E1A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extLst>
                <c:ext xmlns:c16="http://schemas.microsoft.com/office/drawing/2014/chart" uri="{C3380CC4-5D6E-409C-BE32-E72D297353CC}">
                  <c16:uniqueId val="{00000001-8391-4AA5-AAEB-D7E631C2E1A6}"/>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extLst>
                <c:ext xmlns:c16="http://schemas.microsoft.com/office/drawing/2014/chart" uri="{C3380CC4-5D6E-409C-BE32-E72D297353CC}">
                  <c16:uniqueId val="{0000000D-8391-4AA5-AAEB-D7E631C2E1A6}"/>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extLst>
                <c:ext xmlns:c16="http://schemas.microsoft.com/office/drawing/2014/chart" uri="{C3380CC4-5D6E-409C-BE32-E72D297353CC}">
                  <c16:uniqueId val="{0000000F-8391-4AA5-AAEB-D7E631C2E1A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 E. Públicas'!$B$78:$B$85</c:f>
              <c:strCache>
                <c:ptCount val="8"/>
                <c:pt idx="0">
                  <c:v>Anual </c:v>
                </c:pt>
                <c:pt idx="1">
                  <c:v>Semestral </c:v>
                </c:pt>
                <c:pt idx="2">
                  <c:v>Trimestral</c:v>
                </c:pt>
                <c:pt idx="3">
                  <c:v>Mensual </c:v>
                </c:pt>
                <c:pt idx="4">
                  <c:v>Semanal</c:v>
                </c:pt>
                <c:pt idx="5">
                  <c:v>Diario</c:v>
                </c:pt>
                <c:pt idx="6">
                  <c:v>Uso Esporádico</c:v>
                </c:pt>
                <c:pt idx="7">
                  <c:v>Otro</c:v>
                </c:pt>
              </c:strCache>
            </c:strRef>
          </c:cat>
          <c:val>
            <c:numRef>
              <c:f>'Gráficas E. Públicas'!$C$78:$C$85</c:f>
              <c:numCache>
                <c:formatCode>0%</c:formatCode>
                <c:ptCount val="8"/>
                <c:pt idx="0">
                  <c:v>8.5714285714285715E-2</c:v>
                </c:pt>
                <c:pt idx="1">
                  <c:v>2.8571428571428571E-2</c:v>
                </c:pt>
                <c:pt idx="2">
                  <c:v>0.14285714285714285</c:v>
                </c:pt>
                <c:pt idx="3">
                  <c:v>0.17142857142857143</c:v>
                </c:pt>
                <c:pt idx="4">
                  <c:v>0.03</c:v>
                </c:pt>
                <c:pt idx="5">
                  <c:v>0.03</c:v>
                </c:pt>
                <c:pt idx="6">
                  <c:v>0.4</c:v>
                </c:pt>
                <c:pt idx="7">
                  <c:v>0.11428571428571428</c:v>
                </c:pt>
              </c:numCache>
            </c:numRef>
          </c:val>
          <c:extLst>
            <c:ext xmlns:c16="http://schemas.microsoft.com/office/drawing/2014/chart" uri="{C3380CC4-5D6E-409C-BE32-E72D297353CC}">
              <c16:uniqueId val="{00000010-8391-4AA5-AAEB-D7E631C2E1A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GRUPO ETARIO</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'Gráficos colaboradores'!$C$3</c:f>
              <c:strCache>
                <c:ptCount val="1"/>
                <c:pt idx="0">
                  <c:v>Cantidad </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00C-4405-B497-232CD8DBAD0F}"/>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00C-4405-B497-232CD8DBAD0F}"/>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800C-4405-B497-232CD8DBAD0F}"/>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800C-4405-B497-232CD8DBAD0F}"/>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800C-4405-B497-232CD8DBAD0F}"/>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800C-4405-B497-232CD8DBAD0F}"/>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800C-4405-B497-232CD8DBAD0F}"/>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800C-4405-B497-232CD8DBAD0F}"/>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5-800C-4405-B497-232CD8DBAD0F}"/>
                </c:ext>
              </c:extLst>
            </c:dLbl>
            <c:dLbl>
              <c:idx val="3"/>
              <c:layout>
                <c:manualLayout>
                  <c:x val="-8.0555555555555561E-2"/>
                  <c:y val="4.4077127337432418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00C-4405-B497-232CD8DBAD0F}"/>
                </c:ext>
              </c:extLst>
            </c:dLbl>
            <c:dLbl>
              <c:idx val="4"/>
              <c:layout>
                <c:manualLayout>
                  <c:x val="-5.5555555555555552E-2"/>
                  <c:y val="1.322313820122978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00C-4405-B497-232CD8DBAD0F}"/>
                </c:ext>
              </c:extLst>
            </c:dLbl>
            <c:dLbl>
              <c:idx val="5"/>
              <c:layout>
                <c:manualLayout>
                  <c:x val="8.0555555555555561E-2"/>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00C-4405-B497-232CD8DBAD0F}"/>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colaboradores'!$B$4:$B$9</c:f>
              <c:strCache>
                <c:ptCount val="6"/>
                <c:pt idx="0">
                  <c:v>21 a 30 años </c:v>
                </c:pt>
                <c:pt idx="1">
                  <c:v>31 a 40 años </c:v>
                </c:pt>
                <c:pt idx="2">
                  <c:v>41 a 50 años </c:v>
                </c:pt>
                <c:pt idx="3">
                  <c:v>51 a 60 años </c:v>
                </c:pt>
                <c:pt idx="4">
                  <c:v>Más de 60 años </c:v>
                </c:pt>
                <c:pt idx="5">
                  <c:v>No reporta</c:v>
                </c:pt>
              </c:strCache>
            </c:strRef>
          </c:cat>
          <c:val>
            <c:numRef>
              <c:f>'Gráficos colaboradores'!$C$4:$C$9</c:f>
              <c:numCache>
                <c:formatCode>General</c:formatCode>
                <c:ptCount val="6"/>
                <c:pt idx="0">
                  <c:v>122</c:v>
                </c:pt>
                <c:pt idx="1">
                  <c:v>244</c:v>
                </c:pt>
                <c:pt idx="2">
                  <c:v>168</c:v>
                </c:pt>
                <c:pt idx="3">
                  <c:v>54</c:v>
                </c:pt>
                <c:pt idx="4">
                  <c:v>14</c:v>
                </c:pt>
                <c:pt idx="5">
                  <c:v>1</c:v>
                </c:pt>
              </c:numCache>
            </c:numRef>
          </c:val>
          <c:extLst>
            <c:ext xmlns:c16="http://schemas.microsoft.com/office/drawing/2014/chart" uri="{C3380CC4-5D6E-409C-BE32-E72D297353CC}">
              <c16:uniqueId val="{0000000C-800C-4405-B497-232CD8DBAD0F}"/>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GÉNERO  </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'Gráficos colaboradores'!$C$20</c:f>
              <c:strCache>
                <c:ptCount val="1"/>
                <c:pt idx="0">
                  <c:v>Cantidad </c:v>
                </c:pt>
              </c:strCache>
            </c:strRef>
          </c:tx>
          <c:dPt>
            <c:idx val="0"/>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E2A2-4A9A-9A5F-D26D55E27DC1}"/>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E2A2-4A9A-9A5F-D26D55E27DC1}"/>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E2A2-4A9A-9A5F-D26D55E27DC1}"/>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E2A2-4A9A-9A5F-D26D55E27DC1}"/>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colaboradores'!$B$21:$B$22</c:f>
              <c:strCache>
                <c:ptCount val="2"/>
                <c:pt idx="0">
                  <c:v>Femenino </c:v>
                </c:pt>
                <c:pt idx="1">
                  <c:v>Masculino </c:v>
                </c:pt>
              </c:strCache>
            </c:strRef>
          </c:cat>
          <c:val>
            <c:numRef>
              <c:f>'Gráficos colaboradores'!$C$21:$C$22</c:f>
              <c:numCache>
                <c:formatCode>General</c:formatCode>
                <c:ptCount val="2"/>
                <c:pt idx="0">
                  <c:v>278</c:v>
                </c:pt>
                <c:pt idx="1">
                  <c:v>325</c:v>
                </c:pt>
              </c:numCache>
            </c:numRef>
          </c:val>
          <c:extLst>
            <c:ext xmlns:c16="http://schemas.microsoft.com/office/drawing/2014/chart" uri="{C3380CC4-5D6E-409C-BE32-E72D297353CC}">
              <c16:uniqueId val="{00000004-E2A2-4A9A-9A5F-D26D55E27DC1}"/>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NIVEL EDUCATIVO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'Gráficos colaboradores'!$C$36</c:f>
              <c:strCache>
                <c:ptCount val="1"/>
                <c:pt idx="0">
                  <c:v>Cantidad </c:v>
                </c:pt>
              </c:strCache>
            </c:strRef>
          </c:tx>
          <c:spPr>
            <a:solidFill>
              <a:schemeClr val="accent6"/>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1-896C-4448-A5FD-AC0CF87617E8}"/>
              </c:ext>
            </c:extLst>
          </c:dPt>
          <c:dPt>
            <c:idx val="1"/>
            <c:invertIfNegative val="0"/>
            <c:bubble3D val="0"/>
            <c:spPr>
              <a:solidFill>
                <a:schemeClr val="accent4"/>
              </a:solidFill>
              <a:ln>
                <a:noFill/>
              </a:ln>
              <a:effectLst/>
            </c:spPr>
            <c:extLst>
              <c:ext xmlns:c16="http://schemas.microsoft.com/office/drawing/2014/chart" uri="{C3380CC4-5D6E-409C-BE32-E72D297353CC}">
                <c16:uniqueId val="{00000003-896C-4448-A5FD-AC0CF87617E8}"/>
              </c:ext>
            </c:extLst>
          </c:dPt>
          <c:dPt>
            <c:idx val="2"/>
            <c:invertIfNegative val="0"/>
            <c:bubble3D val="0"/>
            <c:spPr>
              <a:solidFill>
                <a:srgbClr val="C00000"/>
              </a:solidFill>
              <a:ln>
                <a:noFill/>
              </a:ln>
              <a:effectLst/>
            </c:spPr>
            <c:extLst>
              <c:ext xmlns:c16="http://schemas.microsoft.com/office/drawing/2014/chart" uri="{C3380CC4-5D6E-409C-BE32-E72D297353CC}">
                <c16:uniqueId val="{00000005-896C-4448-A5FD-AC0CF87617E8}"/>
              </c:ext>
            </c:extLst>
          </c:dPt>
          <c:dPt>
            <c:idx val="4"/>
            <c:invertIfNegative val="0"/>
            <c:bubble3D val="0"/>
            <c:spPr>
              <a:solidFill>
                <a:schemeClr val="accent5">
                  <a:lumMod val="75000"/>
                </a:schemeClr>
              </a:solidFill>
              <a:ln>
                <a:noFill/>
              </a:ln>
              <a:effectLst/>
            </c:spPr>
            <c:extLst>
              <c:ext xmlns:c16="http://schemas.microsoft.com/office/drawing/2014/chart" uri="{C3380CC4-5D6E-409C-BE32-E72D297353CC}">
                <c16:uniqueId val="{00000007-896C-4448-A5FD-AC0CF87617E8}"/>
              </c:ext>
            </c:extLst>
          </c:dPt>
          <c:dPt>
            <c:idx val="5"/>
            <c:invertIfNegative val="0"/>
            <c:bubble3D val="0"/>
            <c:spPr>
              <a:solidFill>
                <a:srgbClr val="7030A0"/>
              </a:solidFill>
              <a:ln>
                <a:noFill/>
              </a:ln>
              <a:effectLst/>
            </c:spPr>
            <c:extLst>
              <c:ext xmlns:c16="http://schemas.microsoft.com/office/drawing/2014/chart" uri="{C3380CC4-5D6E-409C-BE32-E72D297353CC}">
                <c16:uniqueId val="{00000009-896C-4448-A5FD-AC0CF87617E8}"/>
              </c:ext>
            </c:extLst>
          </c:dPt>
          <c:cat>
            <c:strRef>
              <c:f>'Gráficos colaboradores'!$B$37:$B$42</c:f>
              <c:strCache>
                <c:ptCount val="6"/>
                <c:pt idx="0">
                  <c:v>Bachiller </c:v>
                </c:pt>
                <c:pt idx="1">
                  <c:v>Técnico (a) - tecnólogo (a)  </c:v>
                </c:pt>
                <c:pt idx="2">
                  <c:v>Profesional </c:v>
                </c:pt>
                <c:pt idx="3">
                  <c:v>Especialización </c:v>
                </c:pt>
                <c:pt idx="4">
                  <c:v>Maestría </c:v>
                </c:pt>
                <c:pt idx="5">
                  <c:v>Doctorado </c:v>
                </c:pt>
              </c:strCache>
            </c:strRef>
          </c:cat>
          <c:val>
            <c:numRef>
              <c:f>'Gráficos colaboradores'!$C$37:$C$42</c:f>
              <c:numCache>
                <c:formatCode>General</c:formatCode>
                <c:ptCount val="6"/>
                <c:pt idx="0">
                  <c:v>63</c:v>
                </c:pt>
                <c:pt idx="1">
                  <c:v>138</c:v>
                </c:pt>
                <c:pt idx="2">
                  <c:v>283</c:v>
                </c:pt>
                <c:pt idx="3">
                  <c:v>65</c:v>
                </c:pt>
                <c:pt idx="4">
                  <c:v>50</c:v>
                </c:pt>
                <c:pt idx="5">
                  <c:v>4</c:v>
                </c:pt>
              </c:numCache>
            </c:numRef>
          </c:val>
          <c:extLst>
            <c:ext xmlns:c16="http://schemas.microsoft.com/office/drawing/2014/chart" uri="{C3380CC4-5D6E-409C-BE32-E72D297353CC}">
              <c16:uniqueId val="{0000000A-896C-4448-A5FD-AC0CF87617E8}"/>
            </c:ext>
          </c:extLst>
        </c:ser>
        <c:dLbls>
          <c:showLegendKey val="0"/>
          <c:showVal val="0"/>
          <c:showCatName val="0"/>
          <c:showSerName val="0"/>
          <c:showPercent val="0"/>
          <c:showBubbleSize val="0"/>
        </c:dLbls>
        <c:gapWidth val="182"/>
        <c:axId val="671401880"/>
        <c:axId val="671405816"/>
      </c:barChart>
      <c:catAx>
        <c:axId val="67140188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71405816"/>
        <c:crosses val="autoZero"/>
        <c:auto val="1"/>
        <c:lblAlgn val="ctr"/>
        <c:lblOffset val="100"/>
        <c:noMultiLvlLbl val="0"/>
      </c:catAx>
      <c:valAx>
        <c:axId val="671405816"/>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7140188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ESTADO CIVIL</a:t>
            </a:r>
          </a:p>
        </c:rich>
      </c:tx>
      <c:layout>
        <c:manualLayout>
          <c:xMode val="edge"/>
          <c:yMode val="edge"/>
          <c:x val="0.36227777777777775"/>
          <c:y val="1.6640662901116137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'Gráficos colaboradores'!$C$51</c:f>
              <c:strCache>
                <c:ptCount val="1"/>
                <c:pt idx="0">
                  <c:v>Número </c:v>
                </c:pt>
              </c:strCache>
            </c:strRef>
          </c:tx>
          <c:dPt>
            <c:idx val="0"/>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43BF-4300-AB67-B729E8DBE79F}"/>
              </c:ext>
            </c:extLst>
          </c:dPt>
          <c:dPt>
            <c:idx val="1"/>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43BF-4300-AB67-B729E8DBE79F}"/>
              </c:ext>
            </c:extLst>
          </c:dPt>
          <c:dPt>
            <c:idx val="2"/>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43BF-4300-AB67-B729E8DBE79F}"/>
              </c:ext>
            </c:extLst>
          </c:dPt>
          <c:dPt>
            <c:idx val="3"/>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43BF-4300-AB67-B729E8DBE79F}"/>
              </c:ext>
            </c:extLst>
          </c:dPt>
          <c:dPt>
            <c:idx val="4"/>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43BF-4300-AB67-B729E8DBE79F}"/>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43BF-4300-AB67-B729E8DBE79F}"/>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43BF-4300-AB67-B729E8DBE79F}"/>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5-43BF-4300-AB67-B729E8DBE79F}"/>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schemeClr>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7-43BF-4300-AB67-B729E8DBE79F}"/>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9-43BF-4300-AB67-B729E8DBE79F}"/>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colaboradores'!$B$52:$B$56</c:f>
              <c:strCache>
                <c:ptCount val="5"/>
                <c:pt idx="0">
                  <c:v>Casado (a)</c:v>
                </c:pt>
                <c:pt idx="1">
                  <c:v>Separado (a)</c:v>
                </c:pt>
                <c:pt idx="2">
                  <c:v>Soltero (a)</c:v>
                </c:pt>
                <c:pt idx="3">
                  <c:v>Unión libre </c:v>
                </c:pt>
                <c:pt idx="4">
                  <c:v>Viudo (a)</c:v>
                </c:pt>
              </c:strCache>
            </c:strRef>
          </c:cat>
          <c:val>
            <c:numRef>
              <c:f>'Gráficos colaboradores'!$C$52:$C$56</c:f>
              <c:numCache>
                <c:formatCode>General</c:formatCode>
                <c:ptCount val="5"/>
                <c:pt idx="0">
                  <c:v>120</c:v>
                </c:pt>
                <c:pt idx="1">
                  <c:v>26</c:v>
                </c:pt>
                <c:pt idx="2">
                  <c:v>342</c:v>
                </c:pt>
                <c:pt idx="3">
                  <c:v>115</c:v>
                </c:pt>
                <c:pt idx="4">
                  <c:v>0</c:v>
                </c:pt>
              </c:numCache>
            </c:numRef>
          </c:val>
          <c:extLst>
            <c:ext xmlns:c16="http://schemas.microsoft.com/office/drawing/2014/chart" uri="{C3380CC4-5D6E-409C-BE32-E72D297353CC}">
              <c16:uniqueId val="{0000000A-43BF-4300-AB67-B729E8DBE79F}"/>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VINCULACIÓN</a:t>
            </a:r>
            <a:r>
              <a:rPr lang="es-CO" b="1" baseline="0"/>
              <a:t> CON LA ENTIDAD</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'Gráficos colaboradores'!$C$69</c:f>
              <c:strCache>
                <c:ptCount val="1"/>
                <c:pt idx="0">
                  <c:v>Número </c:v>
                </c:pt>
              </c:strCache>
            </c:strRef>
          </c:tx>
          <c:spPr>
            <a:solidFill>
              <a:schemeClr val="accent1"/>
            </a:solidFill>
            <a:ln>
              <a:noFill/>
            </a:ln>
            <a:effectLst/>
          </c:spPr>
          <c:invertIfNegative val="0"/>
          <c:dPt>
            <c:idx val="0"/>
            <c:invertIfNegative val="0"/>
            <c:bubble3D val="0"/>
            <c:spPr>
              <a:solidFill>
                <a:srgbClr val="7030A0"/>
              </a:solidFill>
              <a:ln>
                <a:noFill/>
              </a:ln>
              <a:effectLst/>
            </c:spPr>
            <c:extLst>
              <c:ext xmlns:c16="http://schemas.microsoft.com/office/drawing/2014/chart" uri="{C3380CC4-5D6E-409C-BE32-E72D297353CC}">
                <c16:uniqueId val="{00000001-59C3-44CD-9040-22516E749EBD}"/>
              </c:ext>
            </c:extLst>
          </c:dPt>
          <c:dPt>
            <c:idx val="1"/>
            <c:invertIfNegative val="0"/>
            <c:bubble3D val="0"/>
            <c:spPr>
              <a:solidFill>
                <a:srgbClr val="00B050"/>
              </a:solidFill>
              <a:ln>
                <a:noFill/>
              </a:ln>
              <a:effectLst/>
            </c:spPr>
            <c:extLst>
              <c:ext xmlns:c16="http://schemas.microsoft.com/office/drawing/2014/chart" uri="{C3380CC4-5D6E-409C-BE32-E72D297353CC}">
                <c16:uniqueId val="{00000003-59C3-44CD-9040-22516E749EBD}"/>
              </c:ext>
            </c:extLst>
          </c:dPt>
          <c:dPt>
            <c:idx val="2"/>
            <c:invertIfNegative val="0"/>
            <c:bubble3D val="0"/>
            <c:spPr>
              <a:solidFill>
                <a:srgbClr val="FFC000"/>
              </a:solidFill>
              <a:ln>
                <a:noFill/>
              </a:ln>
              <a:effectLst/>
            </c:spPr>
            <c:extLst>
              <c:ext xmlns:c16="http://schemas.microsoft.com/office/drawing/2014/chart" uri="{C3380CC4-5D6E-409C-BE32-E72D297353CC}">
                <c16:uniqueId val="{00000005-59C3-44CD-9040-22516E749EBD}"/>
              </c:ext>
            </c:extLst>
          </c:dPt>
          <c:cat>
            <c:strRef>
              <c:f>'Gráficos colaboradores'!$B$70:$B$73</c:f>
              <c:strCache>
                <c:ptCount val="4"/>
                <c:pt idx="0">
                  <c:v>Contratista </c:v>
                </c:pt>
                <c:pt idx="1">
                  <c:v>Planta (trabajadores oficiales)</c:v>
                </c:pt>
                <c:pt idx="2">
                  <c:v>Planta (personal de nombramiento ordinario)</c:v>
                </c:pt>
                <c:pt idx="3">
                  <c:v>Trabajador en misión (temporal)</c:v>
                </c:pt>
              </c:strCache>
            </c:strRef>
          </c:cat>
          <c:val>
            <c:numRef>
              <c:f>'Gráficos colaboradores'!$C$70:$C$73</c:f>
              <c:numCache>
                <c:formatCode>General</c:formatCode>
                <c:ptCount val="4"/>
                <c:pt idx="0">
                  <c:v>321</c:v>
                </c:pt>
                <c:pt idx="1">
                  <c:v>30</c:v>
                </c:pt>
                <c:pt idx="2">
                  <c:v>8</c:v>
                </c:pt>
                <c:pt idx="3">
                  <c:v>244</c:v>
                </c:pt>
              </c:numCache>
            </c:numRef>
          </c:val>
          <c:extLst>
            <c:ext xmlns:c16="http://schemas.microsoft.com/office/drawing/2014/chart" uri="{C3380CC4-5D6E-409C-BE32-E72D297353CC}">
              <c16:uniqueId val="{00000006-59C3-44CD-9040-22516E749EBD}"/>
            </c:ext>
          </c:extLst>
        </c:ser>
        <c:dLbls>
          <c:showLegendKey val="0"/>
          <c:showVal val="0"/>
          <c:showCatName val="0"/>
          <c:showSerName val="0"/>
          <c:showPercent val="0"/>
          <c:showBubbleSize val="0"/>
        </c:dLbls>
        <c:gapWidth val="150"/>
        <c:axId val="662648040"/>
        <c:axId val="662649680"/>
      </c:barChart>
      <c:catAx>
        <c:axId val="662648040"/>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2649680"/>
        <c:crosses val="autoZero"/>
        <c:auto val="1"/>
        <c:lblAlgn val="ctr"/>
        <c:lblOffset val="100"/>
        <c:noMultiLvlLbl val="0"/>
      </c:catAx>
      <c:valAx>
        <c:axId val="66264968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26480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CANALES</a:t>
            </a:r>
            <a:r>
              <a:rPr lang="en-US" b="1" baseline="0"/>
              <a:t> DE ATENCIÓN</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'Gráficos Ciudadanía '!$C$100</c:f>
              <c:strCache>
                <c:ptCount val="1"/>
                <c:pt idx="0">
                  <c:v>Cantidad</c:v>
                </c:pt>
              </c:strCache>
            </c:strRef>
          </c:tx>
          <c:spPr>
            <a:solidFill>
              <a:schemeClr val="accent1"/>
            </a:solidFill>
            <a:ln>
              <a:noFill/>
            </a:ln>
            <a:effectLst/>
          </c:spPr>
          <c:invertIfNegative val="0"/>
          <c:dPt>
            <c:idx val="1"/>
            <c:invertIfNegative val="0"/>
            <c:bubble3D val="0"/>
            <c:spPr>
              <a:solidFill>
                <a:srgbClr val="7030A0"/>
              </a:solidFill>
              <a:ln>
                <a:noFill/>
              </a:ln>
              <a:effectLst/>
            </c:spPr>
            <c:extLst>
              <c:ext xmlns:c16="http://schemas.microsoft.com/office/drawing/2014/chart" uri="{C3380CC4-5D6E-409C-BE32-E72D297353CC}">
                <c16:uniqueId val="{00000001-AAD7-431D-A9C4-3F5627110E5E}"/>
              </c:ext>
            </c:extLst>
          </c:dPt>
          <c:dPt>
            <c:idx val="2"/>
            <c:invertIfNegative val="0"/>
            <c:bubble3D val="0"/>
            <c:spPr>
              <a:solidFill>
                <a:srgbClr val="FF0000"/>
              </a:solidFill>
              <a:ln>
                <a:noFill/>
              </a:ln>
              <a:effectLst/>
            </c:spPr>
            <c:extLst>
              <c:ext xmlns:c16="http://schemas.microsoft.com/office/drawing/2014/chart" uri="{C3380CC4-5D6E-409C-BE32-E72D297353CC}">
                <c16:uniqueId val="{00000003-AAD7-431D-A9C4-3F5627110E5E}"/>
              </c:ext>
            </c:extLst>
          </c:dPt>
          <c:dPt>
            <c:idx val="4"/>
            <c:invertIfNegative val="0"/>
            <c:bubble3D val="0"/>
            <c:spPr>
              <a:solidFill>
                <a:schemeClr val="accent6"/>
              </a:solidFill>
              <a:ln>
                <a:noFill/>
              </a:ln>
              <a:effectLst/>
            </c:spPr>
            <c:extLst>
              <c:ext xmlns:c16="http://schemas.microsoft.com/office/drawing/2014/chart" uri="{C3380CC4-5D6E-409C-BE32-E72D297353CC}">
                <c16:uniqueId val="{00000005-AAD7-431D-A9C4-3F5627110E5E}"/>
              </c:ext>
            </c:extLst>
          </c:dPt>
          <c:dLbls>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1-AAD7-431D-A9C4-3F5627110E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 Ciudadanía '!$B$101:$B$107</c:f>
              <c:strCache>
                <c:ptCount val="7"/>
                <c:pt idx="0">
                  <c:v>Aplicación Móvil </c:v>
                </c:pt>
                <c:pt idx="1">
                  <c:v>E-Mail</c:v>
                </c:pt>
                <c:pt idx="2">
                  <c:v>Escrito</c:v>
                </c:pt>
                <c:pt idx="3">
                  <c:v>Presencial</c:v>
                </c:pt>
                <c:pt idx="4">
                  <c:v>Redes Sociales</c:v>
                </c:pt>
                <c:pt idx="5">
                  <c:v>Teléfono</c:v>
                </c:pt>
                <c:pt idx="6">
                  <c:v>Página Web </c:v>
                </c:pt>
              </c:strCache>
            </c:strRef>
          </c:cat>
          <c:val>
            <c:numRef>
              <c:f>'Gráficos Ciudadanía '!$C$101:$C$107</c:f>
              <c:numCache>
                <c:formatCode>General</c:formatCode>
                <c:ptCount val="7"/>
                <c:pt idx="0">
                  <c:v>0</c:v>
                </c:pt>
                <c:pt idx="1">
                  <c:v>297</c:v>
                </c:pt>
                <c:pt idx="2">
                  <c:v>6</c:v>
                </c:pt>
                <c:pt idx="3">
                  <c:v>8</c:v>
                </c:pt>
                <c:pt idx="4">
                  <c:v>49</c:v>
                </c:pt>
                <c:pt idx="5">
                  <c:v>8</c:v>
                </c:pt>
                <c:pt idx="6">
                  <c:v>73</c:v>
                </c:pt>
              </c:numCache>
            </c:numRef>
          </c:val>
          <c:extLst>
            <c:ext xmlns:c16="http://schemas.microsoft.com/office/drawing/2014/chart" uri="{C3380CC4-5D6E-409C-BE32-E72D297353CC}">
              <c16:uniqueId val="{00000006-AAD7-431D-A9C4-3F5627110E5E}"/>
            </c:ext>
          </c:extLst>
        </c:ser>
        <c:dLbls>
          <c:showLegendKey val="0"/>
          <c:showVal val="0"/>
          <c:showCatName val="0"/>
          <c:showSerName val="0"/>
          <c:showPercent val="0"/>
          <c:showBubbleSize val="0"/>
        </c:dLbls>
        <c:gapWidth val="75"/>
        <c:overlap val="40"/>
        <c:axId val="661075168"/>
        <c:axId val="661074184"/>
      </c:barChart>
      <c:catAx>
        <c:axId val="661075168"/>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1074184"/>
        <c:crosses val="autoZero"/>
        <c:auto val="1"/>
        <c:lblAlgn val="ctr"/>
        <c:lblOffset val="100"/>
        <c:noMultiLvlLbl val="0"/>
      </c:catAx>
      <c:valAx>
        <c:axId val="661074184"/>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10751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PREGUNTAS</a:t>
            </a:r>
            <a:r>
              <a:rPr lang="en-US" b="1" baseline="0"/>
              <a:t> FRECUENTES DE CONSULTA</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'Gráficos Ciudadanía '!$C$116</c:f>
              <c:strCache>
                <c:ptCount val="1"/>
                <c:pt idx="0">
                  <c:v>Cantidad</c:v>
                </c:pt>
              </c:strCache>
            </c:strRef>
          </c:tx>
          <c:spPr>
            <a:solidFill>
              <a:schemeClr val="accent1"/>
            </a:solidFill>
            <a:ln>
              <a:noFill/>
            </a:ln>
            <a:effectLst/>
          </c:spPr>
          <c:invertIfNegative val="0"/>
          <c:cat>
            <c:strRef>
              <c:f>'Gráficos Ciudadanía '!$B$117:$B$131</c:f>
              <c:strCache>
                <c:ptCount val="15"/>
                <c:pt idx="0">
                  <c:v>Administración del talento humano</c:v>
                </c:pt>
                <c:pt idx="1">
                  <c:v>Atención y servicio a la ciudadanía</c:v>
                </c:pt>
                <c:pt idx="2">
                  <c:v>Cubrimiento de eventos</c:v>
                </c:pt>
                <c:pt idx="3">
                  <c:v>Derecho de rectificación</c:v>
                </c:pt>
                <c:pt idx="4">
                  <c:v>Página web y sistemas de información</c:v>
                </c:pt>
                <c:pt idx="5">
                  <c:v>Participación en programas</c:v>
                </c:pt>
                <c:pt idx="6">
                  <c:v>Permiso para retransmisión de la señal</c:v>
                </c:pt>
                <c:pt idx="7">
                  <c:v>Programación general</c:v>
                </c:pt>
                <c:pt idx="8">
                  <c:v>Proyectos de televisión</c:v>
                </c:pt>
                <c:pt idx="9">
                  <c:v>Repetición de programas</c:v>
                </c:pt>
                <c:pt idx="10">
                  <c:v>Servicio Social</c:v>
                </c:pt>
                <c:pt idx="11">
                  <c:v>Temas administrativos y financieros</c:v>
                </c:pt>
                <c:pt idx="12">
                  <c:v>Temas de contratación y personal</c:v>
                </c:pt>
                <c:pt idx="13">
                  <c:v>Visitas técnicas / administrativas / educativas</c:v>
                </c:pt>
                <c:pt idx="14">
                  <c:v>Otro</c:v>
                </c:pt>
              </c:strCache>
            </c:strRef>
          </c:cat>
          <c:val>
            <c:numRef>
              <c:f>'Gráficos Ciudadanía '!$C$117:$C$131</c:f>
              <c:numCache>
                <c:formatCode>General</c:formatCode>
                <c:ptCount val="15"/>
                <c:pt idx="0">
                  <c:v>9</c:v>
                </c:pt>
                <c:pt idx="1">
                  <c:v>2</c:v>
                </c:pt>
                <c:pt idx="2">
                  <c:v>12</c:v>
                </c:pt>
                <c:pt idx="3">
                  <c:v>2</c:v>
                </c:pt>
                <c:pt idx="4">
                  <c:v>1</c:v>
                </c:pt>
                <c:pt idx="5">
                  <c:v>162</c:v>
                </c:pt>
                <c:pt idx="6">
                  <c:v>3</c:v>
                </c:pt>
                <c:pt idx="7">
                  <c:v>25</c:v>
                </c:pt>
                <c:pt idx="8">
                  <c:v>18</c:v>
                </c:pt>
                <c:pt idx="9">
                  <c:v>2</c:v>
                </c:pt>
                <c:pt idx="10">
                  <c:v>4</c:v>
                </c:pt>
                <c:pt idx="11">
                  <c:v>69</c:v>
                </c:pt>
                <c:pt idx="12">
                  <c:v>11</c:v>
                </c:pt>
                <c:pt idx="13">
                  <c:v>18</c:v>
                </c:pt>
                <c:pt idx="14">
                  <c:v>15</c:v>
                </c:pt>
              </c:numCache>
            </c:numRef>
          </c:val>
          <c:extLst>
            <c:ext xmlns:c16="http://schemas.microsoft.com/office/drawing/2014/chart" uri="{C3380CC4-5D6E-409C-BE32-E72D297353CC}">
              <c16:uniqueId val="{00000000-ED47-48E6-B20D-27ABB4B7C0ED}"/>
            </c:ext>
          </c:extLst>
        </c:ser>
        <c:dLbls>
          <c:showLegendKey val="0"/>
          <c:showVal val="0"/>
          <c:showCatName val="0"/>
          <c:showSerName val="0"/>
          <c:showPercent val="0"/>
          <c:showBubbleSize val="0"/>
        </c:dLbls>
        <c:gapWidth val="150"/>
        <c:axId val="426067520"/>
        <c:axId val="426061944"/>
      </c:barChart>
      <c:catAx>
        <c:axId val="426067520"/>
        <c:scaling>
          <c:orientation val="minMax"/>
        </c:scaling>
        <c:delete val="0"/>
        <c:axPos val="l"/>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6061944"/>
        <c:crosses val="autoZero"/>
        <c:auto val="1"/>
        <c:lblAlgn val="ctr"/>
        <c:lblOffset val="100"/>
        <c:noMultiLvlLbl val="0"/>
      </c:catAx>
      <c:valAx>
        <c:axId val="426061944"/>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606752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UBICACIÓN</a:t>
            </a:r>
            <a:r>
              <a:rPr lang="es-CO" b="1" baseline="0"/>
              <a:t> (LOCALIDAD)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'Gráficos Ciudadanía '!$C$134</c:f>
              <c:strCache>
                <c:ptCount val="1"/>
                <c:pt idx="0">
                  <c:v>Número </c:v>
                </c:pt>
              </c:strCache>
            </c:strRef>
          </c:tx>
          <c:spPr>
            <a:solidFill>
              <a:schemeClr val="accent6"/>
            </a:solidFill>
            <a:ln>
              <a:noFill/>
            </a:ln>
            <a:effectLst/>
          </c:spPr>
          <c:invertIfNegative val="0"/>
          <c:cat>
            <c:strRef>
              <c:f>'Gráficos Ciudadanía '!$B$135:$B$153</c:f>
              <c:strCache>
                <c:ptCount val="19"/>
                <c:pt idx="0">
                  <c:v>Usaquén </c:v>
                </c:pt>
                <c:pt idx="1">
                  <c:v>Chapinero </c:v>
                </c:pt>
                <c:pt idx="2">
                  <c:v>Santa Fe</c:v>
                </c:pt>
                <c:pt idx="3">
                  <c:v>San Cristóbal</c:v>
                </c:pt>
                <c:pt idx="4">
                  <c:v>Usme </c:v>
                </c:pt>
                <c:pt idx="5">
                  <c:v>Bosa</c:v>
                </c:pt>
                <c:pt idx="6">
                  <c:v>Kennedy</c:v>
                </c:pt>
                <c:pt idx="7">
                  <c:v>Fontibón </c:v>
                </c:pt>
                <c:pt idx="8">
                  <c:v>Engativá </c:v>
                </c:pt>
                <c:pt idx="9">
                  <c:v>Suba </c:v>
                </c:pt>
                <c:pt idx="10">
                  <c:v>Barrios Unidos </c:v>
                </c:pt>
                <c:pt idx="11">
                  <c:v>Teusaquillo</c:v>
                </c:pt>
                <c:pt idx="12">
                  <c:v>Los Mártires</c:v>
                </c:pt>
                <c:pt idx="13">
                  <c:v>Antonio Nariño</c:v>
                </c:pt>
                <c:pt idx="14">
                  <c:v>Puente Aranda </c:v>
                </c:pt>
                <c:pt idx="15">
                  <c:v>La candelaria</c:v>
                </c:pt>
                <c:pt idx="16">
                  <c:v>Rafael Uribe Uribe</c:v>
                </c:pt>
                <c:pt idx="17">
                  <c:v>Ciudad Bolívar </c:v>
                </c:pt>
                <c:pt idx="18">
                  <c:v>No reporta</c:v>
                </c:pt>
              </c:strCache>
            </c:strRef>
          </c:cat>
          <c:val>
            <c:numRef>
              <c:f>'Gráficos Ciudadanía '!$C$135:$C$153</c:f>
              <c:numCache>
                <c:formatCode>General</c:formatCode>
                <c:ptCount val="19"/>
                <c:pt idx="0">
                  <c:v>14</c:v>
                </c:pt>
                <c:pt idx="1">
                  <c:v>7</c:v>
                </c:pt>
                <c:pt idx="2">
                  <c:v>4</c:v>
                </c:pt>
                <c:pt idx="3">
                  <c:v>10</c:v>
                </c:pt>
                <c:pt idx="4">
                  <c:v>5</c:v>
                </c:pt>
                <c:pt idx="5">
                  <c:v>11</c:v>
                </c:pt>
                <c:pt idx="6">
                  <c:v>16</c:v>
                </c:pt>
                <c:pt idx="7">
                  <c:v>3</c:v>
                </c:pt>
                <c:pt idx="8">
                  <c:v>18</c:v>
                </c:pt>
                <c:pt idx="9">
                  <c:v>24</c:v>
                </c:pt>
                <c:pt idx="10">
                  <c:v>8</c:v>
                </c:pt>
                <c:pt idx="11">
                  <c:v>12</c:v>
                </c:pt>
                <c:pt idx="12">
                  <c:v>5</c:v>
                </c:pt>
                <c:pt idx="13">
                  <c:v>4</c:v>
                </c:pt>
                <c:pt idx="14">
                  <c:v>17</c:v>
                </c:pt>
                <c:pt idx="15">
                  <c:v>5</c:v>
                </c:pt>
                <c:pt idx="16">
                  <c:v>5</c:v>
                </c:pt>
                <c:pt idx="17">
                  <c:v>5</c:v>
                </c:pt>
                <c:pt idx="18">
                  <c:v>278</c:v>
                </c:pt>
              </c:numCache>
            </c:numRef>
          </c:val>
          <c:extLst>
            <c:ext xmlns:c16="http://schemas.microsoft.com/office/drawing/2014/chart" uri="{C3380CC4-5D6E-409C-BE32-E72D297353CC}">
              <c16:uniqueId val="{00000000-C3AF-47B5-95B9-4E9C7A04428C}"/>
            </c:ext>
          </c:extLst>
        </c:ser>
        <c:dLbls>
          <c:showLegendKey val="0"/>
          <c:showVal val="0"/>
          <c:showCatName val="0"/>
          <c:showSerName val="0"/>
          <c:showPercent val="0"/>
          <c:showBubbleSize val="0"/>
        </c:dLbls>
        <c:gapWidth val="182"/>
        <c:axId val="597140592"/>
        <c:axId val="597138952"/>
      </c:barChart>
      <c:catAx>
        <c:axId val="597140592"/>
        <c:scaling>
          <c:orientation val="minMax"/>
        </c:scaling>
        <c:delete val="0"/>
        <c:axPos val="l"/>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7138952"/>
        <c:crosses val="autoZero"/>
        <c:auto val="1"/>
        <c:lblAlgn val="ctr"/>
        <c:lblOffset val="100"/>
        <c:noMultiLvlLbl val="0"/>
      </c:catAx>
      <c:valAx>
        <c:axId val="597138952"/>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714059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CO"/>
              <a:t>SEXO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'Gráficos Ciudadanía '!$B$36:$B$37</c:f>
              <c:strCache>
                <c:ptCount val="2"/>
                <c:pt idx="0">
                  <c:v>Mujer </c:v>
                </c:pt>
                <c:pt idx="1">
                  <c:v>Hombre </c:v>
                </c:pt>
              </c:strCache>
            </c:strRef>
          </c:cat>
          <c:val>
            <c:numRef>
              <c:f>'Gráficos Ciudadanía '!$C$36:$C$37</c:f>
              <c:numCache>
                <c:formatCode>General</c:formatCode>
                <c:ptCount val="2"/>
                <c:pt idx="0">
                  <c:v>2</c:v>
                </c:pt>
                <c:pt idx="1">
                  <c:v>0</c:v>
                </c:pt>
              </c:numCache>
            </c:numRef>
          </c:val>
          <c:extLst>
            <c:ext xmlns:c16="http://schemas.microsoft.com/office/drawing/2014/chart" uri="{C3380CC4-5D6E-409C-BE32-E72D297353CC}">
              <c16:uniqueId val="{00000000-A655-45B6-9CF1-E3E652EAFFAC}"/>
            </c:ext>
          </c:extLst>
        </c:ser>
        <c:dLbls>
          <c:showLegendKey val="0"/>
          <c:showVal val="0"/>
          <c:showCatName val="0"/>
          <c:showSerName val="0"/>
          <c:showPercent val="0"/>
          <c:showBubbleSize val="0"/>
        </c:dLbls>
        <c:gapWidth val="219"/>
        <c:overlap val="-27"/>
        <c:axId val="844402479"/>
        <c:axId val="821137343"/>
      </c:barChart>
      <c:catAx>
        <c:axId val="84440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821137343"/>
        <c:crosses val="autoZero"/>
        <c:auto val="1"/>
        <c:lblAlgn val="ctr"/>
        <c:lblOffset val="100"/>
        <c:noMultiLvlLbl val="0"/>
      </c:catAx>
      <c:valAx>
        <c:axId val="8211373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844402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CO"/>
              <a:t>ORIENTACIÓN SEXUAL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CO"/>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56CE-43FF-B059-3B2E53B4B6E0}"/>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56CE-43FF-B059-3B2E53B4B6E0}"/>
              </c:ext>
            </c:extLst>
          </c:dPt>
          <c:cat>
            <c:strRef>
              <c:f>'Gráficos Ciudadanía '!$B$51:$B$52</c:f>
              <c:strCache>
                <c:ptCount val="2"/>
                <c:pt idx="0">
                  <c:v>Heterosexual</c:v>
                </c:pt>
                <c:pt idx="1">
                  <c:v>Otro</c:v>
                </c:pt>
              </c:strCache>
            </c:strRef>
          </c:cat>
          <c:val>
            <c:numRef>
              <c:f>'Gráficos Ciudadanía '!$C$51:$C$52</c:f>
              <c:numCache>
                <c:formatCode>General</c:formatCode>
                <c:ptCount val="2"/>
                <c:pt idx="0">
                  <c:v>1</c:v>
                </c:pt>
                <c:pt idx="1">
                  <c:v>1</c:v>
                </c:pt>
              </c:numCache>
            </c:numRef>
          </c:val>
          <c:extLst>
            <c:ext xmlns:c16="http://schemas.microsoft.com/office/drawing/2014/chart" uri="{C3380CC4-5D6E-409C-BE32-E72D297353CC}">
              <c16:uniqueId val="{00000000-396B-4277-8819-966FA1EE00C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cap="all" spc="0" baseline="0">
                <a:solidFill>
                  <a:sysClr val="windowText" lastClr="000000"/>
                </a:solidFill>
                <a:latin typeface="+mn-lt"/>
                <a:ea typeface="+mn-ea"/>
                <a:cs typeface="+mn-cs"/>
              </a:defRPr>
            </a:pPr>
            <a:r>
              <a:rPr lang="es-CO" sz="1400" b="0" i="0" u="none" strike="noStrike" kern="1200" spc="0" baseline="0">
                <a:solidFill>
                  <a:sysClr val="windowText" lastClr="000000"/>
                </a:solidFill>
                <a:latin typeface="+mn-lt"/>
                <a:ea typeface="+mn-ea"/>
                <a:cs typeface="+mn-cs"/>
              </a:rPr>
              <a:t>Identidad DE GÉNERO</a:t>
            </a:r>
          </a:p>
        </c:rich>
      </c:tx>
      <c:overlay val="0"/>
      <c:spPr>
        <a:noFill/>
        <a:ln>
          <a:noFill/>
        </a:ln>
        <a:effectLst/>
      </c:spPr>
      <c:txPr>
        <a:bodyPr rot="0" spcFirstLastPara="1" vertOverflow="ellipsis" vert="horz" wrap="square" anchor="ctr" anchorCtr="1"/>
        <a:lstStyle/>
        <a:p>
          <a:pPr>
            <a:defRPr lang="es-CO" sz="1400" b="0" i="0" u="none" strike="noStrike" kern="1200" cap="all" spc="0" baseline="0">
              <a:solidFill>
                <a:sysClr val="windowText" lastClr="000000"/>
              </a:solidFill>
              <a:latin typeface="+mn-lt"/>
              <a:ea typeface="+mn-ea"/>
              <a:cs typeface="+mn-cs"/>
            </a:defRPr>
          </a:pPr>
          <a:endParaRPr lang="es-CO"/>
        </a:p>
      </c:txPr>
    </c:title>
    <c:autoTitleDeleted val="0"/>
    <c:plotArea>
      <c:layout/>
      <c:barChart>
        <c:barDir val="bar"/>
        <c:grouping val="clustered"/>
        <c:varyColors val="0"/>
        <c:ser>
          <c:idx val="0"/>
          <c:order val="0"/>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cat>
            <c:strRef>
              <c:f>'Gráficos Ciudadanía '!$B$67:$B$68</c:f>
              <c:strCache>
                <c:ptCount val="2"/>
                <c:pt idx="0">
                  <c:v>Femenino</c:v>
                </c:pt>
                <c:pt idx="1">
                  <c:v>Masculino</c:v>
                </c:pt>
              </c:strCache>
            </c:strRef>
          </c:cat>
          <c:val>
            <c:numRef>
              <c:f>'Gráficos Ciudadanía '!$C$67:$C$68</c:f>
              <c:numCache>
                <c:formatCode>General</c:formatCode>
                <c:ptCount val="2"/>
                <c:pt idx="0">
                  <c:v>26</c:v>
                </c:pt>
                <c:pt idx="1">
                  <c:v>31</c:v>
                </c:pt>
              </c:numCache>
            </c:numRef>
          </c:val>
          <c:extLst>
            <c:ext xmlns:c16="http://schemas.microsoft.com/office/drawing/2014/chart" uri="{C3380CC4-5D6E-409C-BE32-E72D297353CC}">
              <c16:uniqueId val="{00000000-EE76-4357-891C-C1089EF69633}"/>
            </c:ext>
          </c:extLst>
        </c:ser>
        <c:dLbls>
          <c:showLegendKey val="0"/>
          <c:showVal val="0"/>
          <c:showCatName val="0"/>
          <c:showSerName val="0"/>
          <c:showPercent val="0"/>
          <c:showBubbleSize val="0"/>
        </c:dLbls>
        <c:gapWidth val="227"/>
        <c:overlap val="-48"/>
        <c:axId val="944998175"/>
        <c:axId val="1241443471"/>
      </c:barChart>
      <c:catAx>
        <c:axId val="944998175"/>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241443471"/>
        <c:crosses val="autoZero"/>
        <c:auto val="1"/>
        <c:lblAlgn val="ctr"/>
        <c:lblOffset val="100"/>
        <c:noMultiLvlLbl val="0"/>
      </c:catAx>
      <c:valAx>
        <c:axId val="124144347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944998175"/>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6.xml"/></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chart" Target="../charts/chart31.xml"/><Relationship Id="rId4" Type="http://schemas.openxmlformats.org/officeDocument/2006/relationships/chart" Target="../charts/chart30.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5" Type="http://schemas.openxmlformats.org/officeDocument/2006/relationships/chart" Target="../charts/chart36.xml"/><Relationship Id="rId4" Type="http://schemas.openxmlformats.org/officeDocument/2006/relationships/chart" Target="../charts/chart35.xml"/></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7.xml"/><Relationship Id="rId13" Type="http://schemas.openxmlformats.org/officeDocument/2006/relationships/chart" Target="../charts/chart20.xml"/><Relationship Id="rId3" Type="http://schemas.openxmlformats.org/officeDocument/2006/relationships/chart" Target="../charts/chart12.xml"/><Relationship Id="rId7" Type="http://schemas.openxmlformats.org/officeDocument/2006/relationships/chart" Target="../charts/chart16.xml"/><Relationship Id="rId12" Type="http://schemas.openxmlformats.org/officeDocument/2006/relationships/image" Target="../media/image5.png"/><Relationship Id="rId2" Type="http://schemas.openxmlformats.org/officeDocument/2006/relationships/chart" Target="../charts/chart11.xml"/><Relationship Id="rId16" Type="http://schemas.openxmlformats.org/officeDocument/2006/relationships/image" Target="../media/image7.jpeg"/><Relationship Id="rId1" Type="http://schemas.openxmlformats.org/officeDocument/2006/relationships/chart" Target="../charts/chart10.xml"/><Relationship Id="rId6" Type="http://schemas.openxmlformats.org/officeDocument/2006/relationships/chart" Target="../charts/chart15.xml"/><Relationship Id="rId11" Type="http://schemas.openxmlformats.org/officeDocument/2006/relationships/image" Target="../media/image3.png"/><Relationship Id="rId5" Type="http://schemas.openxmlformats.org/officeDocument/2006/relationships/chart" Target="../charts/chart14.xml"/><Relationship Id="rId15" Type="http://schemas.openxmlformats.org/officeDocument/2006/relationships/chart" Target="../charts/chart22.xml"/><Relationship Id="rId10" Type="http://schemas.openxmlformats.org/officeDocument/2006/relationships/chart" Target="../charts/chart19.xml"/><Relationship Id="rId4" Type="http://schemas.openxmlformats.org/officeDocument/2006/relationships/chart" Target="../charts/chart13.xml"/><Relationship Id="rId9" Type="http://schemas.openxmlformats.org/officeDocument/2006/relationships/chart" Target="../charts/chart18.xml"/><Relationship Id="rId14" Type="http://schemas.openxmlformats.org/officeDocument/2006/relationships/chart" Target="../charts/chart21.xml"/></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8</xdr:col>
      <xdr:colOff>371475</xdr:colOff>
      <xdr:row>1</xdr:row>
      <xdr:rowOff>123825</xdr:rowOff>
    </xdr:from>
    <xdr:ext cx="819150" cy="695325"/>
    <xdr:pic>
      <xdr:nvPicPr>
        <xdr:cNvPr id="2" name="image2.png" descr="C:\Users\john.garcia\Desktop\2020-01-08.png">
          <a:extLst>
            <a:ext uri="{FF2B5EF4-FFF2-40B4-BE49-F238E27FC236}">
              <a16:creationId xmlns:a16="http://schemas.microsoft.com/office/drawing/2014/main" id="{3F1DE859-79EF-4572-92F1-16C214222040}"/>
            </a:ext>
          </a:extLst>
        </xdr:cNvPr>
        <xdr:cNvPicPr preferRelativeResize="0"/>
      </xdr:nvPicPr>
      <xdr:blipFill>
        <a:blip xmlns:r="http://schemas.openxmlformats.org/officeDocument/2006/relationships" r:embed="rId1" cstate="print"/>
        <a:stretch>
          <a:fillRect/>
        </a:stretch>
      </xdr:blipFill>
      <xdr:spPr>
        <a:xfrm>
          <a:off x="5467350" y="314325"/>
          <a:ext cx="819150" cy="695325"/>
        </a:xfrm>
        <a:prstGeom prst="rect">
          <a:avLst/>
        </a:prstGeom>
        <a:noFill/>
      </xdr:spPr>
    </xdr:pic>
    <xdr:clientData fLocksWithSheet="0"/>
  </xdr:oneCellAnchor>
  <xdr:oneCellAnchor>
    <xdr:from>
      <xdr:col>1</xdr:col>
      <xdr:colOff>95250</xdr:colOff>
      <xdr:row>1</xdr:row>
      <xdr:rowOff>76200</xdr:rowOff>
    </xdr:from>
    <xdr:ext cx="1257300" cy="752475"/>
    <xdr:pic>
      <xdr:nvPicPr>
        <xdr:cNvPr id="3" name="image1.png" descr="C:\Users\john.garcia\Desktop\LOGO CAPITAL LETRA NEGRA.png">
          <a:extLst>
            <a:ext uri="{FF2B5EF4-FFF2-40B4-BE49-F238E27FC236}">
              <a16:creationId xmlns:a16="http://schemas.microsoft.com/office/drawing/2014/main" id="{FADE9D36-1CE1-4B90-9662-9E4F5AFD4AB6}"/>
            </a:ext>
          </a:extLst>
        </xdr:cNvPr>
        <xdr:cNvPicPr preferRelativeResize="0"/>
      </xdr:nvPicPr>
      <xdr:blipFill>
        <a:blip xmlns:r="http://schemas.openxmlformats.org/officeDocument/2006/relationships" r:embed="rId2" cstate="print"/>
        <a:stretch>
          <a:fillRect/>
        </a:stretch>
      </xdr:blipFill>
      <xdr:spPr>
        <a:xfrm>
          <a:off x="190500" y="266700"/>
          <a:ext cx="1257300" cy="752475"/>
        </a:xfrm>
        <a:prstGeom prst="rect">
          <a:avLst/>
        </a:prstGeom>
        <a:noFill/>
      </xdr:spPr>
    </xdr:pic>
    <xdr:clientData fLocksWithSheet="0"/>
  </xdr:oneCellAnchor>
</xdr:wsDr>
</file>

<file path=xl/drawings/drawing10.xml><?xml version="1.0" encoding="utf-8"?>
<c:userShapes xmlns:c="http://schemas.openxmlformats.org/drawingml/2006/chart">
  <cdr:relSizeAnchor xmlns:cdr="http://schemas.openxmlformats.org/drawingml/2006/chartDrawing">
    <cdr:from>
      <cdr:x>0.01627</cdr:x>
      <cdr:y>0.02712</cdr:y>
    </cdr:from>
    <cdr:to>
      <cdr:x>0.09384</cdr:x>
      <cdr:y>0.15325</cdr:y>
    </cdr:to>
    <cdr:pic>
      <cdr:nvPicPr>
        <cdr:cNvPr id="2" name="image3.png" title="Imagen">
          <a:extLst xmlns:a="http://schemas.openxmlformats.org/drawingml/2006/main">
            <a:ext uri="{FF2B5EF4-FFF2-40B4-BE49-F238E27FC236}">
              <a16:creationId xmlns:a16="http://schemas.microsoft.com/office/drawing/2014/main" id="{B87689F3-3215-4C67-9CBA-BA37B80066B7}"/>
            </a:ext>
          </a:extLst>
        </cdr:cNvPr>
        <cdr:cNvPicPr preferRelativeResize="0"/>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74392" y="74392"/>
          <a:ext cx="354652" cy="346004"/>
        </a:xfrm>
        <a:prstGeom xmlns:a="http://schemas.openxmlformats.org/drawingml/2006/main" prst="rect">
          <a:avLst/>
        </a:prstGeom>
        <a:noFill xmlns:a="http://schemas.openxmlformats.org/drawingml/2006/main"/>
      </cdr:spPr>
    </cdr:pic>
  </cdr:relSizeAnchor>
</c:userShapes>
</file>

<file path=xl/drawings/drawing11.xml><?xml version="1.0" encoding="utf-8"?>
<c:userShapes xmlns:c="http://schemas.openxmlformats.org/drawingml/2006/chart">
  <cdr:relSizeAnchor xmlns:cdr="http://schemas.openxmlformats.org/drawingml/2006/chartDrawing">
    <cdr:from>
      <cdr:x>0.02302</cdr:x>
      <cdr:y>0.0119</cdr:y>
    </cdr:from>
    <cdr:to>
      <cdr:x>0.1254</cdr:x>
      <cdr:y>0.18254</cdr:y>
    </cdr:to>
    <cdr:pic>
      <cdr:nvPicPr>
        <cdr:cNvPr id="2" name="Imagen 1" descr="Youtube - Iconos gratis de social">
          <a:extLst xmlns:a="http://schemas.openxmlformats.org/drawingml/2006/main">
            <a:ext uri="{FF2B5EF4-FFF2-40B4-BE49-F238E27FC236}">
              <a16:creationId xmlns:a16="http://schemas.microsoft.com/office/drawing/2014/main" id="{785CCA71-D76C-4092-974E-9B2E7FCA1D0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05228" y="32657"/>
          <a:ext cx="468086" cy="46808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0.01706</cdr:x>
      <cdr:y>0.01852</cdr:y>
    </cdr:from>
    <cdr:to>
      <cdr:x>0.11944</cdr:x>
      <cdr:y>0.18915</cdr:y>
    </cdr:to>
    <cdr:pic>
      <cdr:nvPicPr>
        <cdr:cNvPr id="2" name="Imagen 1" descr="Youtube - Iconos gratis de social">
          <a:extLst xmlns:a="http://schemas.openxmlformats.org/drawingml/2006/main">
            <a:ext uri="{FF2B5EF4-FFF2-40B4-BE49-F238E27FC236}">
              <a16:creationId xmlns:a16="http://schemas.microsoft.com/office/drawing/2014/main" id="{785CCA71-D76C-4092-974E-9B2E7FCA1D0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8015" y="50800"/>
          <a:ext cx="468086" cy="46808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0.01114</cdr:x>
      <cdr:y>0.01836</cdr:y>
    </cdr:from>
    <cdr:to>
      <cdr:x>0.09142</cdr:x>
      <cdr:y>0.15212</cdr:y>
    </cdr:to>
    <cdr:pic>
      <cdr:nvPicPr>
        <cdr:cNvPr id="3" name="Imagen 2" descr="Tik Tok Logo - Vectores y PSD gratuitos para descargar">
          <a:extLst xmlns:a="http://schemas.openxmlformats.org/drawingml/2006/main">
            <a:ext uri="{FF2B5EF4-FFF2-40B4-BE49-F238E27FC236}">
              <a16:creationId xmlns:a16="http://schemas.microsoft.com/office/drawing/2014/main" id="{A9968D32-512B-43ED-BC5B-1D33C76811D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366247" cy="370058"/>
        </a:xfrm>
        <a:prstGeom xmlns:a="http://schemas.openxmlformats.org/drawingml/2006/main" prst="roundRect">
          <a:avLst>
            <a:gd name="adj" fmla="val 8594"/>
          </a:avLst>
        </a:prstGeom>
        <a:solidFill xmlns:a="http://schemas.openxmlformats.org/drawingml/2006/main">
          <a:srgbClr val="FFFFFF">
            <a:shade val="85000"/>
          </a:srgbClr>
        </a:solidFill>
        <a:ln xmlns:a="http://schemas.openxmlformats.org/drawingml/2006/main">
          <a:noFill/>
        </a:ln>
        <a:effectLst xmlns:a="http://schemas.openxmlformats.org/drawingml/2006/main">
          <a:reflection blurRad="12700" stA="38000" endPos="28000" dist="5000" dir="5400000" sy="-100000" algn="bl" rotWithShape="0"/>
        </a:effectLst>
      </cdr:spPr>
    </cdr:pic>
  </cdr:relSizeAnchor>
</c:userShapes>
</file>

<file path=xl/drawings/drawing14.xml><?xml version="1.0" encoding="utf-8"?>
<c:userShapes xmlns:c="http://schemas.openxmlformats.org/drawingml/2006/chart">
  <cdr:relSizeAnchor xmlns:cdr="http://schemas.openxmlformats.org/drawingml/2006/chartDrawing">
    <cdr:from>
      <cdr:x>0.0112</cdr:x>
      <cdr:y>0.02127</cdr:y>
    </cdr:from>
    <cdr:to>
      <cdr:x>0.10811</cdr:x>
      <cdr:y>0.1813</cdr:y>
    </cdr:to>
    <cdr:pic>
      <cdr:nvPicPr>
        <cdr:cNvPr id="3" name="Imagen 2" descr="Tik Tok Logo - Vectores y PSD gratuitos para descargar">
          <a:extLst xmlns:a="http://schemas.openxmlformats.org/drawingml/2006/main">
            <a:ext uri="{FF2B5EF4-FFF2-40B4-BE49-F238E27FC236}">
              <a16:creationId xmlns:a16="http://schemas.microsoft.com/office/drawing/2014/main" id="{3DD363F0-8C48-41C3-95E6-E1A6AFF1E1B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799"/>
          <a:ext cx="439383" cy="382279"/>
        </a:xfrm>
        <a:prstGeom xmlns:a="http://schemas.openxmlformats.org/drawingml/2006/main" prst="roundRect">
          <a:avLst>
            <a:gd name="adj" fmla="val 8594"/>
          </a:avLst>
        </a:prstGeom>
        <a:solidFill xmlns:a="http://schemas.openxmlformats.org/drawingml/2006/main">
          <a:srgbClr val="FFFFFF">
            <a:shade val="85000"/>
          </a:srgbClr>
        </a:solidFill>
        <a:ln xmlns:a="http://schemas.openxmlformats.org/drawingml/2006/main">
          <a:noFill/>
        </a:ln>
        <a:effectLst xmlns:a="http://schemas.openxmlformats.org/drawingml/2006/main">
          <a:reflection blurRad="12700" stA="38000" endPos="28000" dist="5000" dir="5400000" sy="-100000" algn="bl" rotWithShape="0"/>
        </a:effectLst>
      </cdr:spPr>
    </cdr:pic>
  </cdr:relSizeAnchor>
</c:userShapes>
</file>

<file path=xl/drawings/drawing15.xml><?xml version="1.0" encoding="utf-8"?>
<xdr:wsDr xmlns:xdr="http://schemas.openxmlformats.org/drawingml/2006/spreadsheetDrawing" xmlns:a="http://schemas.openxmlformats.org/drawingml/2006/main">
  <xdr:oneCellAnchor>
    <xdr:from>
      <xdr:col>10</xdr:col>
      <xdr:colOff>419100</xdr:colOff>
      <xdr:row>1</xdr:row>
      <xdr:rowOff>66675</xdr:rowOff>
    </xdr:from>
    <xdr:ext cx="952500" cy="771525"/>
    <xdr:pic>
      <xdr:nvPicPr>
        <xdr:cNvPr id="2" name="image2.png" descr="C:\Users\john.garcia\Desktop\2020-01-08.png">
          <a:extLst>
            <a:ext uri="{FF2B5EF4-FFF2-40B4-BE49-F238E27FC236}">
              <a16:creationId xmlns:a16="http://schemas.microsoft.com/office/drawing/2014/main" id="{4DE59317-6D32-4B22-A48A-7C1EAB7CE680}"/>
            </a:ext>
          </a:extLst>
        </xdr:cNvPr>
        <xdr:cNvPicPr preferRelativeResize="0"/>
      </xdr:nvPicPr>
      <xdr:blipFill>
        <a:blip xmlns:r="http://schemas.openxmlformats.org/officeDocument/2006/relationships" r:embed="rId1" cstate="print"/>
        <a:stretch>
          <a:fillRect/>
        </a:stretch>
      </xdr:blipFill>
      <xdr:spPr>
        <a:xfrm>
          <a:off x="13525500" y="266700"/>
          <a:ext cx="952500" cy="771525"/>
        </a:xfrm>
        <a:prstGeom prst="rect">
          <a:avLst/>
        </a:prstGeom>
        <a:noFill/>
      </xdr:spPr>
    </xdr:pic>
    <xdr:clientData fLocksWithSheet="0"/>
  </xdr:oneCellAnchor>
  <xdr:oneCellAnchor>
    <xdr:from>
      <xdr:col>1</xdr:col>
      <xdr:colOff>180975</xdr:colOff>
      <xdr:row>1</xdr:row>
      <xdr:rowOff>95250</xdr:rowOff>
    </xdr:from>
    <xdr:ext cx="1304925" cy="752475"/>
    <xdr:pic>
      <xdr:nvPicPr>
        <xdr:cNvPr id="3" name="image1.png" descr="C:\Users\john.garcia\Desktop\LOGO CAPITAL LETRA NEGRA.png">
          <a:extLst>
            <a:ext uri="{FF2B5EF4-FFF2-40B4-BE49-F238E27FC236}">
              <a16:creationId xmlns:a16="http://schemas.microsoft.com/office/drawing/2014/main" id="{7A33F3D1-1798-45A2-B308-19CB5B47F9F4}"/>
            </a:ext>
          </a:extLst>
        </xdr:cNvPr>
        <xdr:cNvPicPr preferRelativeResize="0"/>
      </xdr:nvPicPr>
      <xdr:blipFill>
        <a:blip xmlns:r="http://schemas.openxmlformats.org/officeDocument/2006/relationships" r:embed="rId2" cstate="print"/>
        <a:stretch>
          <a:fillRect/>
        </a:stretch>
      </xdr:blipFill>
      <xdr:spPr>
        <a:xfrm>
          <a:off x="266700" y="295275"/>
          <a:ext cx="1304925" cy="752475"/>
        </a:xfrm>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twoCellAnchor>
    <xdr:from>
      <xdr:col>5</xdr:col>
      <xdr:colOff>19050</xdr:colOff>
      <xdr:row>1</xdr:row>
      <xdr:rowOff>185737</xdr:rowOff>
    </xdr:from>
    <xdr:to>
      <xdr:col>11</xdr:col>
      <xdr:colOff>19050</xdr:colOff>
      <xdr:row>19</xdr:row>
      <xdr:rowOff>71437</xdr:rowOff>
    </xdr:to>
    <xdr:graphicFrame macro="">
      <xdr:nvGraphicFramePr>
        <xdr:cNvPr id="2" name="Gráfico 1">
          <a:extLst>
            <a:ext uri="{FF2B5EF4-FFF2-40B4-BE49-F238E27FC236}">
              <a16:creationId xmlns:a16="http://schemas.microsoft.com/office/drawing/2014/main" id="{D87C1ABA-2FE5-41ED-8825-ED1F2ECE5A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23</xdr:row>
      <xdr:rowOff>33337</xdr:rowOff>
    </xdr:from>
    <xdr:to>
      <xdr:col>11</xdr:col>
      <xdr:colOff>0</xdr:colOff>
      <xdr:row>37</xdr:row>
      <xdr:rowOff>109537</xdr:rowOff>
    </xdr:to>
    <xdr:graphicFrame macro="">
      <xdr:nvGraphicFramePr>
        <xdr:cNvPr id="3" name="Gráfico 2">
          <a:extLst>
            <a:ext uri="{FF2B5EF4-FFF2-40B4-BE49-F238E27FC236}">
              <a16:creationId xmlns:a16="http://schemas.microsoft.com/office/drawing/2014/main" id="{6CF58623-BA42-4044-8848-39238BF257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47625</xdr:colOff>
      <xdr:row>42</xdr:row>
      <xdr:rowOff>14287</xdr:rowOff>
    </xdr:from>
    <xdr:to>
      <xdr:col>11</xdr:col>
      <xdr:colOff>47625</xdr:colOff>
      <xdr:row>59</xdr:row>
      <xdr:rowOff>9525</xdr:rowOff>
    </xdr:to>
    <xdr:graphicFrame macro="">
      <xdr:nvGraphicFramePr>
        <xdr:cNvPr id="4" name="Gráfico 3">
          <a:extLst>
            <a:ext uri="{FF2B5EF4-FFF2-40B4-BE49-F238E27FC236}">
              <a16:creationId xmlns:a16="http://schemas.microsoft.com/office/drawing/2014/main" id="{1F6CF1B3-2B56-4B0D-A401-82F7769A81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47625</xdr:colOff>
      <xdr:row>61</xdr:row>
      <xdr:rowOff>14287</xdr:rowOff>
    </xdr:from>
    <xdr:to>
      <xdr:col>11</xdr:col>
      <xdr:colOff>47625</xdr:colOff>
      <xdr:row>75</xdr:row>
      <xdr:rowOff>123825</xdr:rowOff>
    </xdr:to>
    <xdr:graphicFrame macro="">
      <xdr:nvGraphicFramePr>
        <xdr:cNvPr id="5" name="Gráfico 4">
          <a:extLst>
            <a:ext uri="{FF2B5EF4-FFF2-40B4-BE49-F238E27FC236}">
              <a16:creationId xmlns:a16="http://schemas.microsoft.com/office/drawing/2014/main" id="{8B071289-B1F6-4A3F-9A80-A3ECEDE500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11</xdr:col>
      <xdr:colOff>742950</xdr:colOff>
      <xdr:row>1</xdr:row>
      <xdr:rowOff>142875</xdr:rowOff>
    </xdr:from>
    <xdr:ext cx="866775" cy="695325"/>
    <xdr:pic>
      <xdr:nvPicPr>
        <xdr:cNvPr id="2" name="image2.png" descr="C:\Users\john.garcia\Desktop\2020-01-08.png">
          <a:extLst>
            <a:ext uri="{FF2B5EF4-FFF2-40B4-BE49-F238E27FC236}">
              <a16:creationId xmlns:a16="http://schemas.microsoft.com/office/drawing/2014/main" id="{AB3907C6-EC4A-4B6F-9DFB-A8EAC13C5B10}"/>
            </a:ext>
          </a:extLst>
        </xdr:cNvPr>
        <xdr:cNvPicPr preferRelativeResize="0"/>
      </xdr:nvPicPr>
      <xdr:blipFill>
        <a:blip xmlns:r="http://schemas.openxmlformats.org/officeDocument/2006/relationships" r:embed="rId1" cstate="print"/>
        <a:stretch>
          <a:fillRect/>
        </a:stretch>
      </xdr:blipFill>
      <xdr:spPr>
        <a:xfrm>
          <a:off x="18897600" y="342900"/>
          <a:ext cx="866775" cy="695325"/>
        </a:xfrm>
        <a:prstGeom prst="rect">
          <a:avLst/>
        </a:prstGeom>
        <a:noFill/>
      </xdr:spPr>
    </xdr:pic>
    <xdr:clientData fLocksWithSheet="0"/>
  </xdr:oneCellAnchor>
  <xdr:oneCellAnchor>
    <xdr:from>
      <xdr:col>1</xdr:col>
      <xdr:colOff>114300</xdr:colOff>
      <xdr:row>1</xdr:row>
      <xdr:rowOff>85725</xdr:rowOff>
    </xdr:from>
    <xdr:ext cx="1304925" cy="752475"/>
    <xdr:pic>
      <xdr:nvPicPr>
        <xdr:cNvPr id="3" name="image1.png" descr="C:\Users\john.garcia\Desktop\LOGO CAPITAL LETRA NEGRA.png">
          <a:extLst>
            <a:ext uri="{FF2B5EF4-FFF2-40B4-BE49-F238E27FC236}">
              <a16:creationId xmlns:a16="http://schemas.microsoft.com/office/drawing/2014/main" id="{FB3DFE4F-4F8A-4907-9695-B6276EC45D94}"/>
            </a:ext>
          </a:extLst>
        </xdr:cNvPr>
        <xdr:cNvPicPr preferRelativeResize="0"/>
      </xdr:nvPicPr>
      <xdr:blipFill>
        <a:blip xmlns:r="http://schemas.openxmlformats.org/officeDocument/2006/relationships" r:embed="rId2" cstate="print"/>
        <a:stretch>
          <a:fillRect/>
        </a:stretch>
      </xdr:blipFill>
      <xdr:spPr>
        <a:xfrm>
          <a:off x="200025" y="285750"/>
          <a:ext cx="1304925" cy="752475"/>
        </a:xfrm>
        <a:prstGeom prst="rect">
          <a:avLst/>
        </a:prstGeom>
        <a:noFill/>
      </xdr:spPr>
    </xdr:pic>
    <xdr:clientData fLocksWithSheet="0"/>
  </xdr:oneCellAnchor>
</xdr:wsDr>
</file>

<file path=xl/drawings/drawing18.xml><?xml version="1.0" encoding="utf-8"?>
<xdr:wsDr xmlns:xdr="http://schemas.openxmlformats.org/drawingml/2006/spreadsheetDrawing" xmlns:a="http://schemas.openxmlformats.org/drawingml/2006/main">
  <xdr:twoCellAnchor>
    <xdr:from>
      <xdr:col>5</xdr:col>
      <xdr:colOff>9525</xdr:colOff>
      <xdr:row>2</xdr:row>
      <xdr:rowOff>14286</xdr:rowOff>
    </xdr:from>
    <xdr:to>
      <xdr:col>11</xdr:col>
      <xdr:colOff>9525</xdr:colOff>
      <xdr:row>20</xdr:row>
      <xdr:rowOff>19049</xdr:rowOff>
    </xdr:to>
    <xdr:graphicFrame macro="">
      <xdr:nvGraphicFramePr>
        <xdr:cNvPr id="2" name="Gráfico 1">
          <a:extLst>
            <a:ext uri="{FF2B5EF4-FFF2-40B4-BE49-F238E27FC236}">
              <a16:creationId xmlns:a16="http://schemas.microsoft.com/office/drawing/2014/main" id="{B7C1E905-B19A-452B-8F62-F868C6F223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22</xdr:row>
      <xdr:rowOff>52387</xdr:rowOff>
    </xdr:from>
    <xdr:to>
      <xdr:col>11</xdr:col>
      <xdr:colOff>0</xdr:colOff>
      <xdr:row>39</xdr:row>
      <xdr:rowOff>128587</xdr:rowOff>
    </xdr:to>
    <xdr:graphicFrame macro="">
      <xdr:nvGraphicFramePr>
        <xdr:cNvPr id="3" name="Gráfico 2">
          <a:extLst>
            <a:ext uri="{FF2B5EF4-FFF2-40B4-BE49-F238E27FC236}">
              <a16:creationId xmlns:a16="http://schemas.microsoft.com/office/drawing/2014/main" id="{7ECC70FE-37E2-444D-AC15-B6A1895DB8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28575</xdr:colOff>
      <xdr:row>42</xdr:row>
      <xdr:rowOff>4762</xdr:rowOff>
    </xdr:from>
    <xdr:to>
      <xdr:col>11</xdr:col>
      <xdr:colOff>28575</xdr:colOff>
      <xdr:row>56</xdr:row>
      <xdr:rowOff>80962</xdr:rowOff>
    </xdr:to>
    <xdr:graphicFrame macro="">
      <xdr:nvGraphicFramePr>
        <xdr:cNvPr id="4" name="Gráfico 3">
          <a:extLst>
            <a:ext uri="{FF2B5EF4-FFF2-40B4-BE49-F238E27FC236}">
              <a16:creationId xmlns:a16="http://schemas.microsoft.com/office/drawing/2014/main" id="{6A4C47E9-20E9-4B6C-98DA-D25133828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276225</xdr:colOff>
      <xdr:row>59</xdr:row>
      <xdr:rowOff>33336</xdr:rowOff>
    </xdr:from>
    <xdr:to>
      <xdr:col>11</xdr:col>
      <xdr:colOff>323850</xdr:colOff>
      <xdr:row>72</xdr:row>
      <xdr:rowOff>628649</xdr:rowOff>
    </xdr:to>
    <xdr:graphicFrame macro="">
      <xdr:nvGraphicFramePr>
        <xdr:cNvPr id="5" name="Gráfico 4">
          <a:extLst>
            <a:ext uri="{FF2B5EF4-FFF2-40B4-BE49-F238E27FC236}">
              <a16:creationId xmlns:a16="http://schemas.microsoft.com/office/drawing/2014/main" id="{6A4D154E-FB62-491D-B04A-9B91FF9B2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76</xdr:row>
      <xdr:rowOff>4762</xdr:rowOff>
    </xdr:from>
    <xdr:to>
      <xdr:col>12</xdr:col>
      <xdr:colOff>0</xdr:colOff>
      <xdr:row>92</xdr:row>
      <xdr:rowOff>0</xdr:rowOff>
    </xdr:to>
    <xdr:graphicFrame macro="">
      <xdr:nvGraphicFramePr>
        <xdr:cNvPr id="6" name="Gráfico 5">
          <a:extLst>
            <a:ext uri="{FF2B5EF4-FFF2-40B4-BE49-F238E27FC236}">
              <a16:creationId xmlns:a16="http://schemas.microsoft.com/office/drawing/2014/main" id="{5A9A4522-DBFA-424F-98FC-DA986EE9E7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438150</xdr:colOff>
      <xdr:row>1</xdr:row>
      <xdr:rowOff>85726</xdr:rowOff>
    </xdr:from>
    <xdr:to>
      <xdr:col>8</xdr:col>
      <xdr:colOff>1237615</xdr:colOff>
      <xdr:row>1</xdr:row>
      <xdr:rowOff>695326</xdr:rowOff>
    </xdr:to>
    <xdr:pic>
      <xdr:nvPicPr>
        <xdr:cNvPr id="2" name="3 Imagen" descr="C:\Users\john.garcia\Desktop\2020-01-08.png">
          <a:extLst>
            <a:ext uri="{FF2B5EF4-FFF2-40B4-BE49-F238E27FC236}">
              <a16:creationId xmlns:a16="http://schemas.microsoft.com/office/drawing/2014/main" id="{21A5C944-528E-4A65-A3A6-5D05E819518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0400" y="285751"/>
          <a:ext cx="799465" cy="609600"/>
        </a:xfrm>
        <a:prstGeom prst="rect">
          <a:avLst/>
        </a:prstGeom>
        <a:noFill/>
        <a:ln>
          <a:noFill/>
        </a:ln>
      </xdr:spPr>
    </xdr:pic>
    <xdr:clientData/>
  </xdr:twoCellAnchor>
  <xdr:twoCellAnchor editAs="oneCell">
    <xdr:from>
      <xdr:col>2</xdr:col>
      <xdr:colOff>28575</xdr:colOff>
      <xdr:row>0</xdr:row>
      <xdr:rowOff>200024</xdr:rowOff>
    </xdr:from>
    <xdr:to>
      <xdr:col>2</xdr:col>
      <xdr:colOff>1333500</xdr:colOff>
      <xdr:row>2</xdr:row>
      <xdr:rowOff>9525</xdr:rowOff>
    </xdr:to>
    <xdr:pic>
      <xdr:nvPicPr>
        <xdr:cNvPr id="3" name="7 Imagen" descr="C:\Users\john.garcia\Desktop\LOGO CAPITAL LETRA NEGRA.png">
          <a:extLst>
            <a:ext uri="{FF2B5EF4-FFF2-40B4-BE49-F238E27FC236}">
              <a16:creationId xmlns:a16="http://schemas.microsoft.com/office/drawing/2014/main" id="{DD63F726-2459-4F65-B47B-8C06F23620F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5" y="200024"/>
          <a:ext cx="1304925" cy="7524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171450</xdr:colOff>
      <xdr:row>1</xdr:row>
      <xdr:rowOff>95250</xdr:rowOff>
    </xdr:from>
    <xdr:to>
      <xdr:col>23</xdr:col>
      <xdr:colOff>94615</xdr:colOff>
      <xdr:row>1</xdr:row>
      <xdr:rowOff>790575</xdr:rowOff>
    </xdr:to>
    <xdr:pic>
      <xdr:nvPicPr>
        <xdr:cNvPr id="2" name="3 Imagen" descr="C:\Users\john.garcia\Desktop\2020-01-08.png">
          <a:extLst>
            <a:ext uri="{FF2B5EF4-FFF2-40B4-BE49-F238E27FC236}">
              <a16:creationId xmlns:a16="http://schemas.microsoft.com/office/drawing/2014/main" id="{90738347-9561-42A8-A5F3-905C307710A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02450" y="295275"/>
          <a:ext cx="875665" cy="695325"/>
        </a:xfrm>
        <a:prstGeom prst="rect">
          <a:avLst/>
        </a:prstGeom>
        <a:noFill/>
        <a:ln>
          <a:noFill/>
        </a:ln>
      </xdr:spPr>
    </xdr:pic>
    <xdr:clientData/>
  </xdr:twoCellAnchor>
  <xdr:twoCellAnchor editAs="oneCell">
    <xdr:from>
      <xdr:col>1</xdr:col>
      <xdr:colOff>28575</xdr:colOff>
      <xdr:row>1</xdr:row>
      <xdr:rowOff>114299</xdr:rowOff>
    </xdr:from>
    <xdr:to>
      <xdr:col>3</xdr:col>
      <xdr:colOff>85725</xdr:colOff>
      <xdr:row>1</xdr:row>
      <xdr:rowOff>866775</xdr:rowOff>
    </xdr:to>
    <xdr:pic>
      <xdr:nvPicPr>
        <xdr:cNvPr id="3" name="7 Imagen" descr="C:\Users\john.garcia\Desktop\LOGO CAPITAL LETRA NEGRA.png">
          <a:extLst>
            <a:ext uri="{FF2B5EF4-FFF2-40B4-BE49-F238E27FC236}">
              <a16:creationId xmlns:a16="http://schemas.microsoft.com/office/drawing/2014/main" id="{9DD9A777-3DF0-496D-816C-D0B6A69FEFA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314324"/>
          <a:ext cx="1304925" cy="752476"/>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0</xdr:colOff>
      <xdr:row>2</xdr:row>
      <xdr:rowOff>4761</xdr:rowOff>
    </xdr:from>
    <xdr:to>
      <xdr:col>11</xdr:col>
      <xdr:colOff>0</xdr:colOff>
      <xdr:row>17</xdr:row>
      <xdr:rowOff>28574</xdr:rowOff>
    </xdr:to>
    <xdr:graphicFrame macro="">
      <xdr:nvGraphicFramePr>
        <xdr:cNvPr id="2" name="Gráfico 1">
          <a:extLst>
            <a:ext uri="{FF2B5EF4-FFF2-40B4-BE49-F238E27FC236}">
              <a16:creationId xmlns:a16="http://schemas.microsoft.com/office/drawing/2014/main" id="{71A5C4E9-F2EF-4632-A3EE-E3F897AED0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733425</xdr:colOff>
      <xdr:row>18</xdr:row>
      <xdr:rowOff>185737</xdr:rowOff>
    </xdr:from>
    <xdr:to>
      <xdr:col>10</xdr:col>
      <xdr:colOff>733425</xdr:colOff>
      <xdr:row>33</xdr:row>
      <xdr:rowOff>71437</xdr:rowOff>
    </xdr:to>
    <xdr:graphicFrame macro="">
      <xdr:nvGraphicFramePr>
        <xdr:cNvPr id="3" name="Gráfico 2">
          <a:extLst>
            <a:ext uri="{FF2B5EF4-FFF2-40B4-BE49-F238E27FC236}">
              <a16:creationId xmlns:a16="http://schemas.microsoft.com/office/drawing/2014/main" id="{579E04F5-0558-4102-99DC-492204D93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19050</xdr:colOff>
      <xdr:row>35</xdr:row>
      <xdr:rowOff>33337</xdr:rowOff>
    </xdr:from>
    <xdr:to>
      <xdr:col>11</xdr:col>
      <xdr:colOff>19050</xdr:colOff>
      <xdr:row>48</xdr:row>
      <xdr:rowOff>23812</xdr:rowOff>
    </xdr:to>
    <xdr:graphicFrame macro="">
      <xdr:nvGraphicFramePr>
        <xdr:cNvPr id="4" name="Gráfico 3">
          <a:extLst>
            <a:ext uri="{FF2B5EF4-FFF2-40B4-BE49-F238E27FC236}">
              <a16:creationId xmlns:a16="http://schemas.microsoft.com/office/drawing/2014/main" id="{7BAA32EA-7D92-42FF-A5D9-FD6EF61CE4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752475</xdr:colOff>
      <xdr:row>50</xdr:row>
      <xdr:rowOff>4761</xdr:rowOff>
    </xdr:from>
    <xdr:to>
      <xdr:col>10</xdr:col>
      <xdr:colOff>752475</xdr:colOff>
      <xdr:row>66</xdr:row>
      <xdr:rowOff>9524</xdr:rowOff>
    </xdr:to>
    <xdr:graphicFrame macro="">
      <xdr:nvGraphicFramePr>
        <xdr:cNvPr id="5" name="Gráfico 4">
          <a:extLst>
            <a:ext uri="{FF2B5EF4-FFF2-40B4-BE49-F238E27FC236}">
              <a16:creationId xmlns:a16="http://schemas.microsoft.com/office/drawing/2014/main" id="{E3E5BC3D-E5E9-4B6B-9BEA-20517155C7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19050</xdr:colOff>
      <xdr:row>68</xdr:row>
      <xdr:rowOff>4762</xdr:rowOff>
    </xdr:from>
    <xdr:to>
      <xdr:col>11</xdr:col>
      <xdr:colOff>19050</xdr:colOff>
      <xdr:row>83</xdr:row>
      <xdr:rowOff>4762</xdr:rowOff>
    </xdr:to>
    <xdr:graphicFrame macro="">
      <xdr:nvGraphicFramePr>
        <xdr:cNvPr id="6" name="Gráfico 5">
          <a:extLst>
            <a:ext uri="{FF2B5EF4-FFF2-40B4-BE49-F238E27FC236}">
              <a16:creationId xmlns:a16="http://schemas.microsoft.com/office/drawing/2014/main" id="{D413E93F-F06F-48B5-BE57-31AF155493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xdr:colOff>
      <xdr:row>2</xdr:row>
      <xdr:rowOff>14287</xdr:rowOff>
    </xdr:from>
    <xdr:to>
      <xdr:col>11</xdr:col>
      <xdr:colOff>19050</xdr:colOff>
      <xdr:row>16</xdr:row>
      <xdr:rowOff>90487</xdr:rowOff>
    </xdr:to>
    <xdr:graphicFrame macro="">
      <xdr:nvGraphicFramePr>
        <xdr:cNvPr id="2" name="Gráfico 1">
          <a:extLst>
            <a:ext uri="{FF2B5EF4-FFF2-40B4-BE49-F238E27FC236}">
              <a16:creationId xmlns:a16="http://schemas.microsoft.com/office/drawing/2014/main" id="{B21AAB0F-2B85-454C-9E52-E6C7AE3DE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18</xdr:row>
      <xdr:rowOff>14287</xdr:rowOff>
    </xdr:from>
    <xdr:to>
      <xdr:col>11</xdr:col>
      <xdr:colOff>9525</xdr:colOff>
      <xdr:row>32</xdr:row>
      <xdr:rowOff>52387</xdr:rowOff>
    </xdr:to>
    <xdr:graphicFrame macro="">
      <xdr:nvGraphicFramePr>
        <xdr:cNvPr id="3" name="Gráfico 2">
          <a:extLst>
            <a:ext uri="{FF2B5EF4-FFF2-40B4-BE49-F238E27FC236}">
              <a16:creationId xmlns:a16="http://schemas.microsoft.com/office/drawing/2014/main" id="{73BA786B-B141-4C65-BB47-E22B12D149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83</xdr:row>
      <xdr:rowOff>61912</xdr:rowOff>
    </xdr:from>
    <xdr:to>
      <xdr:col>11</xdr:col>
      <xdr:colOff>9525</xdr:colOff>
      <xdr:row>97</xdr:row>
      <xdr:rowOff>190500</xdr:rowOff>
    </xdr:to>
    <xdr:graphicFrame macro="">
      <xdr:nvGraphicFramePr>
        <xdr:cNvPr id="5" name="Gráfico 4">
          <a:extLst>
            <a:ext uri="{FF2B5EF4-FFF2-40B4-BE49-F238E27FC236}">
              <a16:creationId xmlns:a16="http://schemas.microsoft.com/office/drawing/2014/main" id="{2E6E177A-CD96-4CD9-B245-C6878BCC83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99</xdr:row>
      <xdr:rowOff>14287</xdr:rowOff>
    </xdr:from>
    <xdr:to>
      <xdr:col>11</xdr:col>
      <xdr:colOff>152400</xdr:colOff>
      <xdr:row>113</xdr:row>
      <xdr:rowOff>190500</xdr:rowOff>
    </xdr:to>
    <xdr:graphicFrame macro="">
      <xdr:nvGraphicFramePr>
        <xdr:cNvPr id="6" name="Gráfico 5">
          <a:extLst>
            <a:ext uri="{FF2B5EF4-FFF2-40B4-BE49-F238E27FC236}">
              <a16:creationId xmlns:a16="http://schemas.microsoft.com/office/drawing/2014/main" id="{68D82D56-95DF-41C0-B6BB-9F643872B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752475</xdr:colOff>
      <xdr:row>114</xdr:row>
      <xdr:rowOff>185736</xdr:rowOff>
    </xdr:from>
    <xdr:to>
      <xdr:col>11</xdr:col>
      <xdr:colOff>123825</xdr:colOff>
      <xdr:row>131</xdr:row>
      <xdr:rowOff>66675</xdr:rowOff>
    </xdr:to>
    <xdr:graphicFrame macro="">
      <xdr:nvGraphicFramePr>
        <xdr:cNvPr id="7" name="Gráfico 6">
          <a:extLst>
            <a:ext uri="{FF2B5EF4-FFF2-40B4-BE49-F238E27FC236}">
              <a16:creationId xmlns:a16="http://schemas.microsoft.com/office/drawing/2014/main" id="{A9EF5BFF-EDBB-4655-A852-E9A94C592C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28575</xdr:colOff>
      <xdr:row>133</xdr:row>
      <xdr:rowOff>14286</xdr:rowOff>
    </xdr:from>
    <xdr:to>
      <xdr:col>11</xdr:col>
      <xdr:colOff>161925</xdr:colOff>
      <xdr:row>153</xdr:row>
      <xdr:rowOff>0</xdr:rowOff>
    </xdr:to>
    <xdr:graphicFrame macro="">
      <xdr:nvGraphicFramePr>
        <xdr:cNvPr id="8" name="Gráfico 7">
          <a:extLst>
            <a:ext uri="{FF2B5EF4-FFF2-40B4-BE49-F238E27FC236}">
              <a16:creationId xmlns:a16="http://schemas.microsoft.com/office/drawing/2014/main" id="{513B5FC5-B427-454D-ABE3-C1E0F6CF6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28575</xdr:colOff>
      <xdr:row>33</xdr:row>
      <xdr:rowOff>133350</xdr:rowOff>
    </xdr:from>
    <xdr:to>
      <xdr:col>11</xdr:col>
      <xdr:colOff>28575</xdr:colOff>
      <xdr:row>47</xdr:row>
      <xdr:rowOff>133350</xdr:rowOff>
    </xdr:to>
    <xdr:graphicFrame macro="">
      <xdr:nvGraphicFramePr>
        <xdr:cNvPr id="9" name="Gráfico 8">
          <a:extLst>
            <a:ext uri="{FF2B5EF4-FFF2-40B4-BE49-F238E27FC236}">
              <a16:creationId xmlns:a16="http://schemas.microsoft.com/office/drawing/2014/main" id="{048CF433-F28D-C3FD-72B8-38296BD361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47625</xdr:colOff>
      <xdr:row>49</xdr:row>
      <xdr:rowOff>9525</xdr:rowOff>
    </xdr:from>
    <xdr:to>
      <xdr:col>11</xdr:col>
      <xdr:colOff>47625</xdr:colOff>
      <xdr:row>63</xdr:row>
      <xdr:rowOff>28575</xdr:rowOff>
    </xdr:to>
    <xdr:graphicFrame macro="">
      <xdr:nvGraphicFramePr>
        <xdr:cNvPr id="10" name="Gráfico 9">
          <a:extLst>
            <a:ext uri="{FF2B5EF4-FFF2-40B4-BE49-F238E27FC236}">
              <a16:creationId xmlns:a16="http://schemas.microsoft.com/office/drawing/2014/main" id="{56EAC051-A9E8-14F6-F4C5-534B0F9781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57150</xdr:colOff>
      <xdr:row>64</xdr:row>
      <xdr:rowOff>133350</xdr:rowOff>
    </xdr:from>
    <xdr:to>
      <xdr:col>11</xdr:col>
      <xdr:colOff>57150</xdr:colOff>
      <xdr:row>78</xdr:row>
      <xdr:rowOff>171450</xdr:rowOff>
    </xdr:to>
    <xdr:graphicFrame macro="">
      <xdr:nvGraphicFramePr>
        <xdr:cNvPr id="11" name="Gráfico 10">
          <a:extLst>
            <a:ext uri="{FF2B5EF4-FFF2-40B4-BE49-F238E27FC236}">
              <a16:creationId xmlns:a16="http://schemas.microsoft.com/office/drawing/2014/main" id="{5FE8A631-77AC-B492-133D-AEE43EE561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504825</xdr:colOff>
      <xdr:row>1</xdr:row>
      <xdr:rowOff>104775</xdr:rowOff>
    </xdr:from>
    <xdr:to>
      <xdr:col>10</xdr:col>
      <xdr:colOff>1380490</xdr:colOff>
      <xdr:row>1</xdr:row>
      <xdr:rowOff>800100</xdr:rowOff>
    </xdr:to>
    <xdr:pic>
      <xdr:nvPicPr>
        <xdr:cNvPr id="2" name="3 Imagen" descr="C:\Users\john.garcia\Desktop\2020-01-08.png">
          <a:extLst>
            <a:ext uri="{FF2B5EF4-FFF2-40B4-BE49-F238E27FC236}">
              <a16:creationId xmlns:a16="http://schemas.microsoft.com/office/drawing/2014/main" id="{4F0F14FE-94E0-4530-BB48-44D0368647F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16100" y="304800"/>
          <a:ext cx="875665" cy="695325"/>
        </a:xfrm>
        <a:prstGeom prst="rect">
          <a:avLst/>
        </a:prstGeom>
        <a:noFill/>
        <a:ln>
          <a:noFill/>
        </a:ln>
      </xdr:spPr>
    </xdr:pic>
    <xdr:clientData/>
  </xdr:twoCellAnchor>
  <xdr:twoCellAnchor editAs="oneCell">
    <xdr:from>
      <xdr:col>2</xdr:col>
      <xdr:colOff>38100</xdr:colOff>
      <xdr:row>1</xdr:row>
      <xdr:rowOff>104774</xdr:rowOff>
    </xdr:from>
    <xdr:to>
      <xdr:col>2</xdr:col>
      <xdr:colOff>1343025</xdr:colOff>
      <xdr:row>1</xdr:row>
      <xdr:rowOff>857250</xdr:rowOff>
    </xdr:to>
    <xdr:pic>
      <xdr:nvPicPr>
        <xdr:cNvPr id="3" name="7 Imagen" descr="C:\Users\john.garcia\Desktop\LOGO CAPITAL LETRA NEGRA.png">
          <a:extLst>
            <a:ext uri="{FF2B5EF4-FFF2-40B4-BE49-F238E27FC236}">
              <a16:creationId xmlns:a16="http://schemas.microsoft.com/office/drawing/2014/main" id="{3931B4C6-39EB-48C2-A6CC-F53131E6929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100" y="304799"/>
          <a:ext cx="1304925" cy="75247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9525</xdr:colOff>
      <xdr:row>3</xdr:row>
      <xdr:rowOff>14287</xdr:rowOff>
    </xdr:from>
    <xdr:to>
      <xdr:col>10</xdr:col>
      <xdr:colOff>9525</xdr:colOff>
      <xdr:row>18</xdr:row>
      <xdr:rowOff>90487</xdr:rowOff>
    </xdr:to>
    <xdr:graphicFrame macro="">
      <xdr:nvGraphicFramePr>
        <xdr:cNvPr id="2" name="Gráfico 1">
          <a:extLst>
            <a:ext uri="{FF2B5EF4-FFF2-40B4-BE49-F238E27FC236}">
              <a16:creationId xmlns:a16="http://schemas.microsoft.com/office/drawing/2014/main" id="{354945CB-7320-4493-A754-5529EACA82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9072</xdr:colOff>
      <xdr:row>20</xdr:row>
      <xdr:rowOff>4762</xdr:rowOff>
    </xdr:from>
    <xdr:to>
      <xdr:col>10</xdr:col>
      <xdr:colOff>9072</xdr:colOff>
      <xdr:row>34</xdr:row>
      <xdr:rowOff>80962</xdr:rowOff>
    </xdr:to>
    <xdr:graphicFrame macro="">
      <xdr:nvGraphicFramePr>
        <xdr:cNvPr id="3" name="Gráfico 2">
          <a:extLst>
            <a:ext uri="{FF2B5EF4-FFF2-40B4-BE49-F238E27FC236}">
              <a16:creationId xmlns:a16="http://schemas.microsoft.com/office/drawing/2014/main" id="{0AD8808F-D7AF-4201-BD73-610A4BA6E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36739</xdr:colOff>
      <xdr:row>36</xdr:row>
      <xdr:rowOff>168501</xdr:rowOff>
    </xdr:from>
    <xdr:to>
      <xdr:col>10</xdr:col>
      <xdr:colOff>9071</xdr:colOff>
      <xdr:row>50</xdr:row>
      <xdr:rowOff>58964</xdr:rowOff>
    </xdr:to>
    <xdr:graphicFrame macro="">
      <xdr:nvGraphicFramePr>
        <xdr:cNvPr id="4" name="Gráfico 3">
          <a:extLst>
            <a:ext uri="{FF2B5EF4-FFF2-40B4-BE49-F238E27FC236}">
              <a16:creationId xmlns:a16="http://schemas.microsoft.com/office/drawing/2014/main" id="{F2FC331F-A865-4665-9205-5C619A2184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54</xdr:row>
      <xdr:rowOff>4762</xdr:rowOff>
    </xdr:from>
    <xdr:to>
      <xdr:col>10</xdr:col>
      <xdr:colOff>0</xdr:colOff>
      <xdr:row>69</xdr:row>
      <xdr:rowOff>80962</xdr:rowOff>
    </xdr:to>
    <xdr:graphicFrame macro="">
      <xdr:nvGraphicFramePr>
        <xdr:cNvPr id="5" name="Gráfico 4">
          <a:extLst>
            <a:ext uri="{FF2B5EF4-FFF2-40B4-BE49-F238E27FC236}">
              <a16:creationId xmlns:a16="http://schemas.microsoft.com/office/drawing/2014/main" id="{9DB4348A-926C-4E53-BCB2-286D2AE7C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71</xdr:row>
      <xdr:rowOff>4762</xdr:rowOff>
    </xdr:from>
    <xdr:to>
      <xdr:col>10</xdr:col>
      <xdr:colOff>0</xdr:colOff>
      <xdr:row>84</xdr:row>
      <xdr:rowOff>80962</xdr:rowOff>
    </xdr:to>
    <xdr:graphicFrame macro="">
      <xdr:nvGraphicFramePr>
        <xdr:cNvPr id="6" name="Gráfico 5">
          <a:extLst>
            <a:ext uri="{FF2B5EF4-FFF2-40B4-BE49-F238E27FC236}">
              <a16:creationId xmlns:a16="http://schemas.microsoft.com/office/drawing/2014/main" id="{4C925E3F-9844-42FF-929C-806CEA3CB6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85</xdr:row>
      <xdr:rowOff>185737</xdr:rowOff>
    </xdr:from>
    <xdr:to>
      <xdr:col>10</xdr:col>
      <xdr:colOff>0</xdr:colOff>
      <xdr:row>101</xdr:row>
      <xdr:rowOff>71437</xdr:rowOff>
    </xdr:to>
    <xdr:graphicFrame macro="">
      <xdr:nvGraphicFramePr>
        <xdr:cNvPr id="7" name="Gráfico 6">
          <a:extLst>
            <a:ext uri="{FF2B5EF4-FFF2-40B4-BE49-F238E27FC236}">
              <a16:creationId xmlns:a16="http://schemas.microsoft.com/office/drawing/2014/main" id="{722F92C1-793A-45C1-A0C8-32AA156333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361950</xdr:colOff>
      <xdr:row>104</xdr:row>
      <xdr:rowOff>31976</xdr:rowOff>
    </xdr:from>
    <xdr:to>
      <xdr:col>9</xdr:col>
      <xdr:colOff>752475</xdr:colOff>
      <xdr:row>121</xdr:row>
      <xdr:rowOff>108176</xdr:rowOff>
    </xdr:to>
    <xdr:graphicFrame macro="">
      <xdr:nvGraphicFramePr>
        <xdr:cNvPr id="8" name="Gráfico 7">
          <a:extLst>
            <a:ext uri="{FF2B5EF4-FFF2-40B4-BE49-F238E27FC236}">
              <a16:creationId xmlns:a16="http://schemas.microsoft.com/office/drawing/2014/main" id="{4F399BA0-0ED2-4B8D-A15F-DA9E3A706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14287</xdr:colOff>
      <xdr:row>123</xdr:row>
      <xdr:rowOff>5216</xdr:rowOff>
    </xdr:from>
    <xdr:to>
      <xdr:col>10</xdr:col>
      <xdr:colOff>14287</xdr:colOff>
      <xdr:row>137</xdr:row>
      <xdr:rowOff>81416</xdr:rowOff>
    </xdr:to>
    <xdr:graphicFrame macro="">
      <xdr:nvGraphicFramePr>
        <xdr:cNvPr id="9" name="Gráfico 8">
          <a:extLst>
            <a:ext uri="{FF2B5EF4-FFF2-40B4-BE49-F238E27FC236}">
              <a16:creationId xmlns:a16="http://schemas.microsoft.com/office/drawing/2014/main" id="{92DA6A5B-C16F-4966-8C73-4AF33B4ABC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9525</xdr:colOff>
      <xdr:row>139</xdr:row>
      <xdr:rowOff>4308</xdr:rowOff>
    </xdr:from>
    <xdr:to>
      <xdr:col>10</xdr:col>
      <xdr:colOff>9525</xdr:colOff>
      <xdr:row>153</xdr:row>
      <xdr:rowOff>80508</xdr:rowOff>
    </xdr:to>
    <xdr:graphicFrame macro="">
      <xdr:nvGraphicFramePr>
        <xdr:cNvPr id="10" name="Gráfico 9">
          <a:extLst>
            <a:ext uri="{FF2B5EF4-FFF2-40B4-BE49-F238E27FC236}">
              <a16:creationId xmlns:a16="http://schemas.microsoft.com/office/drawing/2014/main" id="{1257DE05-4946-458D-B061-0778ACDDC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362858</xdr:colOff>
      <xdr:row>156</xdr:row>
      <xdr:rowOff>177119</xdr:rowOff>
    </xdr:from>
    <xdr:to>
      <xdr:col>9</xdr:col>
      <xdr:colOff>752929</xdr:colOff>
      <xdr:row>171</xdr:row>
      <xdr:rowOff>62819</xdr:rowOff>
    </xdr:to>
    <xdr:graphicFrame macro="">
      <xdr:nvGraphicFramePr>
        <xdr:cNvPr id="11" name="Gráfico 10">
          <a:extLst>
            <a:ext uri="{FF2B5EF4-FFF2-40B4-BE49-F238E27FC236}">
              <a16:creationId xmlns:a16="http://schemas.microsoft.com/office/drawing/2014/main" id="{826AD23A-B5B2-4574-941E-9E1AD02071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xdr:col>
      <xdr:colOff>136070</xdr:colOff>
      <xdr:row>3</xdr:row>
      <xdr:rowOff>99786</xdr:rowOff>
    </xdr:from>
    <xdr:to>
      <xdr:col>4</xdr:col>
      <xdr:colOff>507551</xdr:colOff>
      <xdr:row>5</xdr:row>
      <xdr:rowOff>109302</xdr:rowOff>
    </xdr:to>
    <xdr:pic>
      <xdr:nvPicPr>
        <xdr:cNvPr id="12" name="image2.png" title="Imagen">
          <a:extLst>
            <a:ext uri="{FF2B5EF4-FFF2-40B4-BE49-F238E27FC236}">
              <a16:creationId xmlns:a16="http://schemas.microsoft.com/office/drawing/2014/main" id="{3BE083CD-B03A-4C9E-A220-D0E964D15942}"/>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841170" y="671286"/>
          <a:ext cx="371481" cy="390516"/>
        </a:xfrm>
        <a:prstGeom prst="rect">
          <a:avLst/>
        </a:prstGeom>
        <a:noFill/>
      </xdr:spPr>
    </xdr:pic>
    <xdr:clientData/>
  </xdr:twoCellAnchor>
  <xdr:twoCellAnchor editAs="oneCell">
    <xdr:from>
      <xdr:col>4</xdr:col>
      <xdr:colOff>81643</xdr:colOff>
      <xdr:row>105</xdr:row>
      <xdr:rowOff>36286</xdr:rowOff>
    </xdr:from>
    <xdr:to>
      <xdr:col>4</xdr:col>
      <xdr:colOff>549729</xdr:colOff>
      <xdr:row>107</xdr:row>
      <xdr:rowOff>123373</xdr:rowOff>
    </xdr:to>
    <xdr:pic>
      <xdr:nvPicPr>
        <xdr:cNvPr id="13" name="Imagen 12" descr="Youtube - Iconos gratis de social">
          <a:extLst>
            <a:ext uri="{FF2B5EF4-FFF2-40B4-BE49-F238E27FC236}">
              <a16:creationId xmlns:a16="http://schemas.microsoft.com/office/drawing/2014/main" id="{87D35052-9674-4509-891A-7EC23A6916DF}"/>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86743" y="21191311"/>
          <a:ext cx="468086" cy="468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9525</xdr:colOff>
      <xdr:row>175</xdr:row>
      <xdr:rowOff>14287</xdr:rowOff>
    </xdr:from>
    <xdr:to>
      <xdr:col>10</xdr:col>
      <xdr:colOff>9525</xdr:colOff>
      <xdr:row>190</xdr:row>
      <xdr:rowOff>90487</xdr:rowOff>
    </xdr:to>
    <xdr:graphicFrame macro="">
      <xdr:nvGraphicFramePr>
        <xdr:cNvPr id="14" name="Gráfico 13">
          <a:extLst>
            <a:ext uri="{FF2B5EF4-FFF2-40B4-BE49-F238E27FC236}">
              <a16:creationId xmlns:a16="http://schemas.microsoft.com/office/drawing/2014/main" id="{FA3A2463-BDA3-44A1-B83A-A557B824B7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9072</xdr:colOff>
      <xdr:row>192</xdr:row>
      <xdr:rowOff>4762</xdr:rowOff>
    </xdr:from>
    <xdr:to>
      <xdr:col>10</xdr:col>
      <xdr:colOff>9072</xdr:colOff>
      <xdr:row>204</xdr:row>
      <xdr:rowOff>80962</xdr:rowOff>
    </xdr:to>
    <xdr:graphicFrame macro="">
      <xdr:nvGraphicFramePr>
        <xdr:cNvPr id="15" name="Gráfico 14">
          <a:extLst>
            <a:ext uri="{FF2B5EF4-FFF2-40B4-BE49-F238E27FC236}">
              <a16:creationId xmlns:a16="http://schemas.microsoft.com/office/drawing/2014/main" id="{A6108106-9B95-41FC-A7DA-6E57B8C1F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36739</xdr:colOff>
      <xdr:row>206</xdr:row>
      <xdr:rowOff>168501</xdr:rowOff>
    </xdr:from>
    <xdr:to>
      <xdr:col>10</xdr:col>
      <xdr:colOff>9071</xdr:colOff>
      <xdr:row>219</xdr:row>
      <xdr:rowOff>58964</xdr:rowOff>
    </xdr:to>
    <xdr:graphicFrame macro="">
      <xdr:nvGraphicFramePr>
        <xdr:cNvPr id="16" name="Gráfico 15">
          <a:extLst>
            <a:ext uri="{FF2B5EF4-FFF2-40B4-BE49-F238E27FC236}">
              <a16:creationId xmlns:a16="http://schemas.microsoft.com/office/drawing/2014/main" id="{CA47351D-A566-402C-B498-9E397FF2E2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4</xdr:col>
      <xdr:colOff>119063</xdr:colOff>
      <xdr:row>175</xdr:row>
      <xdr:rowOff>104181</xdr:rowOff>
    </xdr:from>
    <xdr:to>
      <xdr:col>4</xdr:col>
      <xdr:colOff>559803</xdr:colOff>
      <xdr:row>177</xdr:row>
      <xdr:rowOff>165165</xdr:rowOff>
    </xdr:to>
    <xdr:pic>
      <xdr:nvPicPr>
        <xdr:cNvPr id="17" name="Imagen 16" descr="Tik Tok Logo - Vectores y PSD gratuitos para descargar">
          <a:extLst>
            <a:ext uri="{FF2B5EF4-FFF2-40B4-BE49-F238E27FC236}">
              <a16:creationId xmlns:a16="http://schemas.microsoft.com/office/drawing/2014/main" id="{3B3BA47C-68A6-4B77-B684-DD6DDE4CD93D}"/>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824163" y="35337156"/>
          <a:ext cx="440740" cy="441984"/>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drawings/drawing6.xml><?xml version="1.0" encoding="utf-8"?>
<c:userShapes xmlns:c="http://schemas.openxmlformats.org/drawingml/2006/chart">
  <cdr:relSizeAnchor xmlns:cdr="http://schemas.openxmlformats.org/drawingml/2006/chartDrawing">
    <cdr:from>
      <cdr:x>0.03294</cdr:x>
      <cdr:y>0.01521</cdr:y>
    </cdr:from>
    <cdr:to>
      <cdr:x>0.11419</cdr:x>
      <cdr:y>0.15757</cdr:y>
    </cdr:to>
    <cdr:pic>
      <cdr:nvPicPr>
        <cdr:cNvPr id="2" name="image2.png" title="Imagen">
          <a:extLst xmlns:a="http://schemas.openxmlformats.org/drawingml/2006/main">
            <a:ext uri="{FF2B5EF4-FFF2-40B4-BE49-F238E27FC236}">
              <a16:creationId xmlns:a16="http://schemas.microsoft.com/office/drawing/2014/main" id="{B0F4DC69-6B3B-487D-AAF4-3832FCC0AD9F}"/>
            </a:ext>
          </a:extLst>
        </cdr:cNvPr>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50586" y="41729"/>
          <a:ext cx="371481" cy="390516"/>
        </a:xfrm>
        <a:prstGeom xmlns:a="http://schemas.openxmlformats.org/drawingml/2006/main" prst="rect">
          <a:avLst/>
        </a:prstGeom>
        <a:noFill xmlns:a="http://schemas.openxmlformats.org/drawingml/2006/main"/>
      </cdr:spPr>
    </cdr:pic>
  </cdr:relSizeAnchor>
</c:userShapes>
</file>

<file path=xl/drawings/drawing7.xml><?xml version="1.0" encoding="utf-8"?>
<c:userShapes xmlns:c="http://schemas.openxmlformats.org/drawingml/2006/chart">
  <cdr:relSizeAnchor xmlns:cdr="http://schemas.openxmlformats.org/drawingml/2006/chartDrawing">
    <cdr:from>
      <cdr:x>0.02703</cdr:x>
      <cdr:y>0.02913</cdr:y>
    </cdr:from>
    <cdr:to>
      <cdr:x>0.11487</cdr:x>
      <cdr:y>0.19411</cdr:y>
    </cdr:to>
    <cdr:pic>
      <cdr:nvPicPr>
        <cdr:cNvPr id="2" name="image2.png" title="Imagen">
          <a:extLst xmlns:a="http://schemas.openxmlformats.org/drawingml/2006/main">
            <a:ext uri="{FF2B5EF4-FFF2-40B4-BE49-F238E27FC236}">
              <a16:creationId xmlns:a16="http://schemas.microsoft.com/office/drawing/2014/main" id="{B0F4DC69-6B3B-487D-AAF4-3832FCC0AD9F}"/>
            </a:ext>
          </a:extLst>
        </cdr:cNvPr>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14300" y="68943"/>
          <a:ext cx="371481" cy="390516"/>
        </a:xfrm>
        <a:prstGeom xmlns:a="http://schemas.openxmlformats.org/drawingml/2006/main" prst="rect">
          <a:avLst/>
        </a:prstGeom>
        <a:noFill xmlns:a="http://schemas.openxmlformats.org/drawingml/2006/main"/>
      </cdr:spPr>
    </cdr:pic>
  </cdr:relSizeAnchor>
</c:userShapes>
</file>

<file path=xl/drawings/drawing8.xml><?xml version="1.0" encoding="utf-8"?>
<c:userShapes xmlns:c="http://schemas.openxmlformats.org/drawingml/2006/chart">
  <cdr:relSizeAnchor xmlns:cdr="http://schemas.openxmlformats.org/drawingml/2006/chartDrawing">
    <cdr:from>
      <cdr:x>0.02222</cdr:x>
      <cdr:y>0.02712</cdr:y>
    </cdr:from>
    <cdr:to>
      <cdr:x>0.09979</cdr:x>
      <cdr:y>0.15325</cdr:y>
    </cdr:to>
    <cdr:pic>
      <cdr:nvPicPr>
        <cdr:cNvPr id="2" name="image3.png" title="Imagen">
          <a:extLst xmlns:a="http://schemas.openxmlformats.org/drawingml/2006/main">
            <a:ext uri="{FF2B5EF4-FFF2-40B4-BE49-F238E27FC236}">
              <a16:creationId xmlns:a16="http://schemas.microsoft.com/office/drawing/2014/main" id="{F24FA3A9-EA71-474C-8C54-19B99B7A5844}"/>
            </a:ext>
          </a:extLst>
        </cdr:cNvPr>
        <cdr:cNvPicPr preferRelativeResize="0"/>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101606" y="74391"/>
          <a:ext cx="354652" cy="346004"/>
        </a:xfrm>
        <a:prstGeom xmlns:a="http://schemas.openxmlformats.org/drawingml/2006/main" prst="rect">
          <a:avLst/>
        </a:prstGeom>
        <a:noFill xmlns:a="http://schemas.openxmlformats.org/drawingml/2006/main"/>
      </cdr:spPr>
    </cdr:pic>
  </cdr:relSizeAnchor>
</c:userShapes>
</file>

<file path=xl/drawings/drawing9.xml><?xml version="1.0" encoding="utf-8"?>
<c:userShapes xmlns:c="http://schemas.openxmlformats.org/drawingml/2006/chart">
  <cdr:relSizeAnchor xmlns:cdr="http://schemas.openxmlformats.org/drawingml/2006/chartDrawing">
    <cdr:from>
      <cdr:x>0.01627</cdr:x>
      <cdr:y>0.02381</cdr:y>
    </cdr:from>
    <cdr:to>
      <cdr:x>0.09384</cdr:x>
      <cdr:y>0.14994</cdr:y>
    </cdr:to>
    <cdr:pic>
      <cdr:nvPicPr>
        <cdr:cNvPr id="2" name="image3.png" title="Imagen">
          <a:extLst xmlns:a="http://schemas.openxmlformats.org/drawingml/2006/main">
            <a:ext uri="{FF2B5EF4-FFF2-40B4-BE49-F238E27FC236}">
              <a16:creationId xmlns:a16="http://schemas.microsoft.com/office/drawing/2014/main" id="{2919908B-320E-4451-9FFC-2D90D4185056}"/>
            </a:ext>
          </a:extLst>
        </cdr:cNvPr>
        <cdr:cNvPicPr preferRelativeResize="0"/>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74391" y="65320"/>
          <a:ext cx="354652" cy="346004"/>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1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A3B30-B6C3-461F-B98E-A3AF61B0FE96}">
  <dimension ref="B1:J1000"/>
  <sheetViews>
    <sheetView showGridLines="0" tabSelected="1" workbookViewId="0">
      <selection activeCell="D2" sqref="D2:H2"/>
    </sheetView>
  </sheetViews>
  <sheetFormatPr baseColWidth="10" defaultColWidth="14.42578125" defaultRowHeight="15" customHeight="1"/>
  <cols>
    <col min="1" max="1" width="1.42578125" style="1" customWidth="1"/>
    <col min="2" max="26" width="10.7109375" style="1" customWidth="1"/>
    <col min="27" max="16384" width="14.42578125" style="1"/>
  </cols>
  <sheetData>
    <row r="1" spans="2:10" ht="15" customHeight="1" thickBot="1"/>
    <row r="2" spans="2:10" ht="71.25" customHeight="1" thickBot="1">
      <c r="B2" s="273"/>
      <c r="C2" s="274"/>
      <c r="D2" s="496" t="s">
        <v>384</v>
      </c>
      <c r="E2" s="497"/>
      <c r="F2" s="497"/>
      <c r="G2" s="497"/>
      <c r="H2" s="498"/>
      <c r="I2" s="273"/>
      <c r="J2" s="275"/>
    </row>
    <row r="3" spans="2:10" ht="7.5" customHeight="1" thickBot="1"/>
    <row r="4" spans="2:10" ht="17.25">
      <c r="B4" s="276" t="s">
        <v>0</v>
      </c>
      <c r="C4" s="277"/>
      <c r="D4" s="277"/>
      <c r="E4" s="277"/>
      <c r="F4" s="277"/>
      <c r="G4" s="277"/>
      <c r="H4" s="277"/>
      <c r="I4" s="277"/>
      <c r="J4" s="278"/>
    </row>
    <row r="5" spans="2:10">
      <c r="B5" s="267"/>
      <c r="C5" s="263"/>
      <c r="D5" s="263"/>
      <c r="E5" s="263"/>
      <c r="F5" s="263"/>
      <c r="G5" s="263"/>
      <c r="H5" s="263"/>
      <c r="I5" s="263"/>
      <c r="J5" s="264"/>
    </row>
    <row r="6" spans="2:10">
      <c r="B6" s="267"/>
      <c r="C6" s="263"/>
      <c r="D6" s="263"/>
      <c r="E6" s="263"/>
      <c r="F6" s="263"/>
      <c r="G6" s="263"/>
      <c r="H6" s="263"/>
      <c r="I6" s="263"/>
      <c r="J6" s="264"/>
    </row>
    <row r="7" spans="2:10">
      <c r="B7" s="267"/>
      <c r="C7" s="263"/>
      <c r="D7" s="263"/>
      <c r="E7" s="263"/>
      <c r="F7" s="263"/>
      <c r="G7" s="263"/>
      <c r="H7" s="263"/>
      <c r="I7" s="263"/>
      <c r="J7" s="264"/>
    </row>
    <row r="8" spans="2:10" ht="17.25">
      <c r="B8" s="262" t="s">
        <v>1</v>
      </c>
      <c r="C8" s="263"/>
      <c r="D8" s="263"/>
      <c r="E8" s="263"/>
      <c r="F8" s="263"/>
      <c r="G8" s="263"/>
      <c r="H8" s="263"/>
      <c r="I8" s="263"/>
      <c r="J8" s="264"/>
    </row>
    <row r="9" spans="2:10">
      <c r="B9" s="2"/>
      <c r="J9" s="3"/>
    </row>
    <row r="10" spans="2:10" ht="38.25" customHeight="1">
      <c r="B10" s="268" t="s">
        <v>2</v>
      </c>
      <c r="C10" s="263"/>
      <c r="D10" s="270" t="s">
        <v>3</v>
      </c>
      <c r="E10" s="263"/>
      <c r="F10" s="263"/>
      <c r="G10" s="263"/>
      <c r="H10" s="263"/>
      <c r="I10" s="263"/>
      <c r="J10" s="4"/>
    </row>
    <row r="11" spans="2:10" ht="38.25" customHeight="1">
      <c r="B11" s="269"/>
      <c r="C11" s="263"/>
      <c r="D11" s="271"/>
      <c r="E11" s="271"/>
      <c r="F11" s="271"/>
      <c r="G11" s="271"/>
      <c r="H11" s="271"/>
      <c r="I11" s="271"/>
      <c r="J11" s="4"/>
    </row>
    <row r="12" spans="2:10" ht="8.25" customHeight="1">
      <c r="B12" s="2"/>
      <c r="D12" s="5"/>
      <c r="E12" s="5"/>
      <c r="F12" s="5"/>
      <c r="G12" s="5"/>
      <c r="H12" s="5"/>
      <c r="I12" s="5"/>
      <c r="J12" s="3"/>
    </row>
    <row r="13" spans="2:10" ht="44.25" customHeight="1">
      <c r="B13" s="268" t="s">
        <v>4</v>
      </c>
      <c r="C13" s="263"/>
      <c r="D13" s="270" t="s">
        <v>1080</v>
      </c>
      <c r="E13" s="263"/>
      <c r="F13" s="263"/>
      <c r="G13" s="263"/>
      <c r="H13" s="263"/>
      <c r="I13" s="263"/>
      <c r="J13" s="4"/>
    </row>
    <row r="14" spans="2:10" ht="44.25" customHeight="1">
      <c r="B14" s="269"/>
      <c r="C14" s="263"/>
      <c r="D14" s="270" t="s">
        <v>1081</v>
      </c>
      <c r="E14" s="263"/>
      <c r="F14" s="263"/>
      <c r="G14" s="263"/>
      <c r="H14" s="263"/>
      <c r="I14" s="263"/>
      <c r="J14" s="4"/>
    </row>
    <row r="15" spans="2:10" ht="44.25" customHeight="1">
      <c r="B15" s="269"/>
      <c r="C15" s="263"/>
      <c r="D15" s="272" t="s">
        <v>5</v>
      </c>
      <c r="E15" s="271"/>
      <c r="F15" s="271"/>
      <c r="G15" s="271"/>
      <c r="H15" s="271"/>
      <c r="I15" s="271"/>
      <c r="J15" s="4"/>
    </row>
    <row r="16" spans="2:10" ht="17.25">
      <c r="B16" s="262" t="s">
        <v>6</v>
      </c>
      <c r="C16" s="263"/>
      <c r="D16" s="263"/>
      <c r="E16" s="263"/>
      <c r="F16" s="263"/>
      <c r="G16" s="263"/>
      <c r="H16" s="263"/>
      <c r="I16" s="263"/>
      <c r="J16" s="264"/>
    </row>
    <row r="17" spans="2:10" ht="17.25">
      <c r="B17" s="262"/>
      <c r="C17" s="263"/>
      <c r="D17" s="263"/>
      <c r="E17" s="263"/>
      <c r="F17" s="263"/>
      <c r="G17" s="263"/>
      <c r="H17" s="263"/>
      <c r="I17" s="263"/>
      <c r="J17" s="264"/>
    </row>
    <row r="18" spans="2:10" ht="78" customHeight="1">
      <c r="B18" s="6"/>
      <c r="C18" s="265" t="s">
        <v>7</v>
      </c>
      <c r="D18" s="263"/>
      <c r="E18" s="263"/>
      <c r="F18" s="263"/>
      <c r="G18" s="263"/>
      <c r="H18" s="263"/>
      <c r="I18" s="263"/>
      <c r="J18" s="7"/>
    </row>
    <row r="19" spans="2:10" ht="78" customHeight="1">
      <c r="B19" s="8"/>
      <c r="C19" s="263"/>
      <c r="D19" s="263"/>
      <c r="E19" s="263"/>
      <c r="F19" s="263"/>
      <c r="G19" s="263"/>
      <c r="H19" s="263"/>
      <c r="I19" s="263"/>
      <c r="J19" s="7"/>
    </row>
    <row r="20" spans="2:10" ht="17.25">
      <c r="B20" s="262" t="s">
        <v>8</v>
      </c>
      <c r="C20" s="263"/>
      <c r="D20" s="263"/>
      <c r="E20" s="263"/>
      <c r="F20" s="263"/>
      <c r="G20" s="263"/>
      <c r="H20" s="263"/>
      <c r="I20" s="263"/>
      <c r="J20" s="264"/>
    </row>
    <row r="21" spans="2:10" ht="8.25" customHeight="1">
      <c r="B21" s="262"/>
      <c r="C21" s="263"/>
      <c r="D21" s="263"/>
      <c r="E21" s="263"/>
      <c r="F21" s="263"/>
      <c r="G21" s="263"/>
      <c r="H21" s="263"/>
      <c r="I21" s="263"/>
      <c r="J21" s="264"/>
    </row>
    <row r="22" spans="2:10" ht="24.75" customHeight="1">
      <c r="B22" s="6"/>
      <c r="C22" s="265" t="s">
        <v>9</v>
      </c>
      <c r="D22" s="263"/>
      <c r="E22" s="263"/>
      <c r="F22" s="263"/>
      <c r="G22" s="263"/>
      <c r="H22" s="263"/>
      <c r="I22" s="263"/>
      <c r="J22" s="9"/>
    </row>
    <row r="23" spans="2:10" ht="24.75" customHeight="1">
      <c r="B23" s="6"/>
      <c r="C23" s="263"/>
      <c r="D23" s="263"/>
      <c r="E23" s="263"/>
      <c r="F23" s="263"/>
      <c r="G23" s="263"/>
      <c r="H23" s="263"/>
      <c r="I23" s="263"/>
      <c r="J23" s="9"/>
    </row>
    <row r="24" spans="2:10" ht="24.75" customHeight="1">
      <c r="B24" s="6"/>
      <c r="C24" s="263"/>
      <c r="D24" s="263"/>
      <c r="E24" s="263"/>
      <c r="F24" s="263"/>
      <c r="G24" s="263"/>
      <c r="H24" s="263"/>
      <c r="I24" s="263"/>
      <c r="J24" s="9"/>
    </row>
    <row r="25" spans="2:10" ht="15.75" customHeight="1">
      <c r="B25" s="6"/>
      <c r="C25" s="263"/>
      <c r="D25" s="263"/>
      <c r="E25" s="263"/>
      <c r="F25" s="263"/>
      <c r="G25" s="263"/>
      <c r="H25" s="263"/>
      <c r="I25" s="263"/>
      <c r="J25" s="9"/>
    </row>
    <row r="26" spans="2:10" ht="9.75" customHeight="1">
      <c r="B26" s="262"/>
      <c r="C26" s="263"/>
      <c r="D26" s="263"/>
      <c r="E26" s="263"/>
      <c r="F26" s="263"/>
      <c r="G26" s="263"/>
      <c r="H26" s="263"/>
      <c r="I26" s="263"/>
      <c r="J26" s="264"/>
    </row>
    <row r="27" spans="2:10" ht="15" customHeight="1">
      <c r="B27" s="2"/>
      <c r="C27" s="266" t="s">
        <v>10</v>
      </c>
      <c r="D27" s="261"/>
      <c r="E27" s="261"/>
      <c r="F27" s="261"/>
      <c r="G27" s="261"/>
      <c r="H27" s="261"/>
      <c r="I27" s="10"/>
      <c r="J27" s="9"/>
    </row>
    <row r="28" spans="2:10" ht="15" customHeight="1">
      <c r="B28" s="2"/>
      <c r="C28" s="266" t="s">
        <v>11</v>
      </c>
      <c r="D28" s="261"/>
      <c r="E28" s="261"/>
      <c r="F28" s="261"/>
      <c r="G28" s="261"/>
      <c r="H28" s="261"/>
      <c r="I28" s="10"/>
      <c r="J28" s="9"/>
    </row>
    <row r="29" spans="2:10" ht="15" customHeight="1">
      <c r="B29" s="2"/>
      <c r="C29" s="266" t="s">
        <v>12</v>
      </c>
      <c r="D29" s="261"/>
      <c r="E29" s="261"/>
      <c r="F29" s="261"/>
      <c r="G29" s="261"/>
      <c r="H29" s="261"/>
      <c r="I29" s="10"/>
      <c r="J29" s="9"/>
    </row>
    <row r="30" spans="2:10" ht="15" customHeight="1">
      <c r="B30" s="2"/>
      <c r="C30" s="266" t="s">
        <v>13</v>
      </c>
      <c r="D30" s="261"/>
      <c r="E30" s="261"/>
      <c r="F30" s="261"/>
      <c r="G30" s="261"/>
      <c r="H30" s="261"/>
      <c r="I30" s="10"/>
      <c r="J30" s="9"/>
    </row>
    <row r="31" spans="2:10" ht="15.75" customHeight="1">
      <c r="B31" s="2"/>
      <c r="C31" s="260" t="s">
        <v>14</v>
      </c>
      <c r="D31" s="261"/>
      <c r="E31" s="261"/>
      <c r="F31" s="261"/>
      <c r="G31" s="261"/>
      <c r="H31" s="261"/>
      <c r="I31" s="11"/>
      <c r="J31" s="7"/>
    </row>
    <row r="32" spans="2:10" ht="15.75" customHeight="1" thickBot="1">
      <c r="B32" s="12"/>
      <c r="C32" s="13"/>
      <c r="D32" s="13"/>
      <c r="E32" s="13"/>
      <c r="F32" s="13"/>
      <c r="G32" s="13"/>
      <c r="H32" s="13"/>
      <c r="I32" s="13"/>
      <c r="J32" s="14"/>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B6:J6"/>
    <mergeCell ref="B2:C2"/>
    <mergeCell ref="D2:H2"/>
    <mergeCell ref="I2:J2"/>
    <mergeCell ref="B4:J4"/>
    <mergeCell ref="B5:J5"/>
    <mergeCell ref="B7:J7"/>
    <mergeCell ref="B8:J8"/>
    <mergeCell ref="B10:C11"/>
    <mergeCell ref="D10:I11"/>
    <mergeCell ref="B13:C15"/>
    <mergeCell ref="D13:I13"/>
    <mergeCell ref="D14:I14"/>
    <mergeCell ref="D15:I15"/>
    <mergeCell ref="C31:H31"/>
    <mergeCell ref="B16:J16"/>
    <mergeCell ref="B17:J17"/>
    <mergeCell ref="C18:I19"/>
    <mergeCell ref="B20:J20"/>
    <mergeCell ref="B21:J21"/>
    <mergeCell ref="C22:I25"/>
    <mergeCell ref="B26:J26"/>
    <mergeCell ref="C27:H27"/>
    <mergeCell ref="C28:H28"/>
    <mergeCell ref="C29:H29"/>
    <mergeCell ref="C30:H30"/>
  </mergeCells>
  <pageMargins left="0.7" right="0.7" top="0.75" bottom="0.75" header="0" footer="0"/>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28EBD-897C-42C1-BD71-689493709D0B}">
  <dimension ref="B1:I613"/>
  <sheetViews>
    <sheetView showGridLines="0" workbookViewId="0">
      <selection activeCell="D2" sqref="D2:H2"/>
    </sheetView>
  </sheetViews>
  <sheetFormatPr baseColWidth="10" defaultRowHeight="15"/>
  <cols>
    <col min="1" max="1" width="1.28515625" customWidth="1"/>
    <col min="2" max="2" width="4.42578125" style="15" customWidth="1"/>
    <col min="3" max="9" width="25" customWidth="1"/>
  </cols>
  <sheetData>
    <row r="1" spans="2:9" ht="15.75" thickBot="1"/>
    <row r="2" spans="2:9" ht="58.5" customHeight="1" thickBot="1">
      <c r="B2" s="279"/>
      <c r="C2" s="280"/>
      <c r="D2" s="499" t="s">
        <v>415</v>
      </c>
      <c r="E2" s="500"/>
      <c r="F2" s="500"/>
      <c r="G2" s="500"/>
      <c r="H2" s="501"/>
      <c r="I2" s="16"/>
    </row>
    <row r="3" spans="2:9" ht="9" customHeight="1" thickBot="1"/>
    <row r="4" spans="2:9" ht="72.75" customHeight="1">
      <c r="B4" s="285" t="s">
        <v>416</v>
      </c>
      <c r="C4" s="286"/>
      <c r="D4" s="308" t="s">
        <v>417</v>
      </c>
      <c r="E4" s="309"/>
      <c r="F4" s="309"/>
      <c r="G4" s="309"/>
      <c r="H4" s="309"/>
      <c r="I4" s="309"/>
    </row>
    <row r="5" spans="2:9" ht="15.75" thickBot="1">
      <c r="B5" s="293" t="s">
        <v>18</v>
      </c>
      <c r="C5" s="294"/>
      <c r="D5" s="486" t="s">
        <v>418</v>
      </c>
      <c r="E5" s="297"/>
      <c r="F5" s="296"/>
      <c r="G5" s="296"/>
      <c r="H5" s="296"/>
      <c r="I5" s="296"/>
    </row>
    <row r="6" spans="2:9" ht="63.75" customHeight="1">
      <c r="B6" s="387" t="s">
        <v>20</v>
      </c>
      <c r="C6" s="388"/>
      <c r="D6" s="176" t="s">
        <v>419</v>
      </c>
      <c r="E6" s="177" t="s">
        <v>22</v>
      </c>
      <c r="F6" s="396" t="s">
        <v>420</v>
      </c>
      <c r="G6" s="396"/>
      <c r="H6" s="396"/>
      <c r="I6" s="487"/>
    </row>
    <row r="7" spans="2:9" ht="29.25" customHeight="1" thickBot="1">
      <c r="B7" s="398" t="s">
        <v>26</v>
      </c>
      <c r="C7" s="399"/>
      <c r="D7" s="178" t="s">
        <v>27</v>
      </c>
      <c r="E7" s="152" t="s">
        <v>28</v>
      </c>
      <c r="F7" s="488" t="s">
        <v>29</v>
      </c>
      <c r="G7" s="489"/>
      <c r="H7" s="489"/>
      <c r="I7" s="489"/>
    </row>
    <row r="8" spans="2:9" ht="6.75" customHeight="1" thickBot="1">
      <c r="C8" s="380"/>
      <c r="D8" s="380"/>
      <c r="E8" s="380"/>
      <c r="F8" s="380"/>
      <c r="G8" s="380"/>
      <c r="H8" s="380"/>
      <c r="I8" s="380"/>
    </row>
    <row r="9" spans="2:9" ht="49.5" customHeight="1" thickBot="1">
      <c r="B9" s="324" t="s">
        <v>30</v>
      </c>
      <c r="C9" s="484"/>
      <c r="D9" s="484"/>
      <c r="E9" s="484"/>
      <c r="F9" s="484"/>
      <c r="G9" s="484"/>
      <c r="H9" s="484"/>
      <c r="I9" s="485"/>
    </row>
    <row r="10" spans="2:9" ht="15.75" thickBot="1">
      <c r="B10" s="179" t="s">
        <v>31</v>
      </c>
      <c r="C10" s="180" t="s">
        <v>421</v>
      </c>
      <c r="D10" s="181" t="s">
        <v>422</v>
      </c>
      <c r="E10" s="181" t="s">
        <v>423</v>
      </c>
      <c r="F10" s="181" t="s">
        <v>35</v>
      </c>
      <c r="G10" s="181" t="s">
        <v>424</v>
      </c>
      <c r="H10" s="181" t="s">
        <v>425</v>
      </c>
      <c r="I10" s="182" t="s">
        <v>426</v>
      </c>
    </row>
    <row r="11" spans="2:9">
      <c r="B11" s="183">
        <v>1</v>
      </c>
      <c r="C11" s="187" t="s">
        <v>488</v>
      </c>
      <c r="D11" s="138" t="s">
        <v>489</v>
      </c>
      <c r="E11" s="28" t="s">
        <v>448</v>
      </c>
      <c r="F11" s="28" t="s">
        <v>448</v>
      </c>
      <c r="G11" s="138" t="s">
        <v>490</v>
      </c>
      <c r="H11" s="138" t="s">
        <v>491</v>
      </c>
      <c r="I11" s="244" t="s">
        <v>492</v>
      </c>
    </row>
    <row r="12" spans="2:9" ht="14.25" customHeight="1">
      <c r="B12" s="184">
        <v>2</v>
      </c>
      <c r="C12" s="187" t="s">
        <v>493</v>
      </c>
      <c r="D12" s="138" t="s">
        <v>489</v>
      </c>
      <c r="E12" s="31" t="s">
        <v>447</v>
      </c>
      <c r="F12" s="31" t="s">
        <v>447</v>
      </c>
      <c r="G12" s="138" t="s">
        <v>490</v>
      </c>
      <c r="H12" s="138" t="s">
        <v>491</v>
      </c>
      <c r="I12" s="244" t="s">
        <v>492</v>
      </c>
    </row>
    <row r="13" spans="2:9">
      <c r="B13" s="184">
        <v>3</v>
      </c>
      <c r="C13" s="187" t="s">
        <v>494</v>
      </c>
      <c r="D13" s="138" t="s">
        <v>489</v>
      </c>
      <c r="E13" s="28" t="s">
        <v>448</v>
      </c>
      <c r="F13" s="28" t="s">
        <v>448</v>
      </c>
      <c r="G13" s="136" t="s">
        <v>495</v>
      </c>
      <c r="H13" s="138" t="s">
        <v>491</v>
      </c>
      <c r="I13" s="244" t="s">
        <v>492</v>
      </c>
    </row>
    <row r="14" spans="2:9">
      <c r="B14" s="184">
        <v>4</v>
      </c>
      <c r="C14" s="187" t="s">
        <v>496</v>
      </c>
      <c r="D14" s="136" t="s">
        <v>497</v>
      </c>
      <c r="E14" s="31" t="s">
        <v>447</v>
      </c>
      <c r="F14" s="31" t="s">
        <v>447</v>
      </c>
      <c r="G14" s="138" t="s">
        <v>490</v>
      </c>
      <c r="H14" s="136" t="s">
        <v>498</v>
      </c>
      <c r="I14" s="244" t="s">
        <v>492</v>
      </c>
    </row>
    <row r="15" spans="2:9">
      <c r="B15" s="184">
        <v>5</v>
      </c>
      <c r="C15" s="187" t="s">
        <v>499</v>
      </c>
      <c r="D15" s="136" t="s">
        <v>497</v>
      </c>
      <c r="E15" s="31" t="s">
        <v>447</v>
      </c>
      <c r="F15" s="31" t="s">
        <v>447</v>
      </c>
      <c r="G15" s="136" t="s">
        <v>500</v>
      </c>
      <c r="H15" s="138" t="s">
        <v>491</v>
      </c>
      <c r="I15" s="244" t="s">
        <v>492</v>
      </c>
    </row>
    <row r="16" spans="2:9">
      <c r="B16" s="184">
        <v>6</v>
      </c>
      <c r="C16" s="187" t="s">
        <v>501</v>
      </c>
      <c r="D16" s="136" t="s">
        <v>502</v>
      </c>
      <c r="E16" s="31" t="s">
        <v>447</v>
      </c>
      <c r="F16" s="31" t="s">
        <v>447</v>
      </c>
      <c r="G16" s="136" t="s">
        <v>503</v>
      </c>
      <c r="H16" s="136" t="s">
        <v>504</v>
      </c>
      <c r="I16" s="244" t="s">
        <v>492</v>
      </c>
    </row>
    <row r="17" spans="2:9">
      <c r="B17" s="184">
        <v>7</v>
      </c>
      <c r="C17" s="187" t="s">
        <v>505</v>
      </c>
      <c r="D17" s="136" t="s">
        <v>497</v>
      </c>
      <c r="E17" s="31" t="s">
        <v>447</v>
      </c>
      <c r="F17" s="31" t="s">
        <v>447</v>
      </c>
      <c r="G17" s="138" t="s">
        <v>490</v>
      </c>
      <c r="H17" s="136" t="s">
        <v>498</v>
      </c>
      <c r="I17" s="244" t="s">
        <v>492</v>
      </c>
    </row>
    <row r="18" spans="2:9">
      <c r="B18" s="184">
        <v>8</v>
      </c>
      <c r="C18" s="187" t="s">
        <v>506</v>
      </c>
      <c r="D18" s="136" t="s">
        <v>497</v>
      </c>
      <c r="E18" s="31" t="s">
        <v>447</v>
      </c>
      <c r="F18" s="31" t="s">
        <v>447</v>
      </c>
      <c r="G18" s="138" t="s">
        <v>490</v>
      </c>
      <c r="H18" s="138" t="s">
        <v>491</v>
      </c>
      <c r="I18" s="244" t="s">
        <v>492</v>
      </c>
    </row>
    <row r="19" spans="2:9">
      <c r="B19" s="184">
        <v>9</v>
      </c>
      <c r="C19" s="187" t="s">
        <v>507</v>
      </c>
      <c r="D19" s="136" t="s">
        <v>508</v>
      </c>
      <c r="E19" s="31" t="s">
        <v>447</v>
      </c>
      <c r="F19" s="31" t="s">
        <v>447</v>
      </c>
      <c r="G19" s="138" t="s">
        <v>490</v>
      </c>
      <c r="H19" s="136" t="s">
        <v>504</v>
      </c>
      <c r="I19" s="244" t="s">
        <v>492</v>
      </c>
    </row>
    <row r="20" spans="2:9">
      <c r="B20" s="184">
        <v>10</v>
      </c>
      <c r="C20" s="187" t="s">
        <v>509</v>
      </c>
      <c r="D20" s="136" t="s">
        <v>508</v>
      </c>
      <c r="E20" s="28" t="s">
        <v>448</v>
      </c>
      <c r="F20" s="28" t="s">
        <v>448</v>
      </c>
      <c r="G20" s="138" t="s">
        <v>490</v>
      </c>
      <c r="H20" s="136" t="s">
        <v>504</v>
      </c>
      <c r="I20" s="244" t="s">
        <v>492</v>
      </c>
    </row>
    <row r="21" spans="2:9">
      <c r="B21" s="184">
        <v>11</v>
      </c>
      <c r="C21" s="187" t="s">
        <v>510</v>
      </c>
      <c r="D21" s="136" t="s">
        <v>502</v>
      </c>
      <c r="E21" s="31" t="s">
        <v>447</v>
      </c>
      <c r="F21" s="31" t="s">
        <v>447</v>
      </c>
      <c r="G21" s="136" t="s">
        <v>500</v>
      </c>
      <c r="H21" s="136" t="s">
        <v>504</v>
      </c>
      <c r="I21" s="244" t="s">
        <v>492</v>
      </c>
    </row>
    <row r="22" spans="2:9">
      <c r="B22" s="184">
        <v>12</v>
      </c>
      <c r="C22" s="187" t="s">
        <v>511</v>
      </c>
      <c r="D22" s="136" t="s">
        <v>497</v>
      </c>
      <c r="E22" s="28" t="s">
        <v>448</v>
      </c>
      <c r="F22" s="28" t="s">
        <v>448</v>
      </c>
      <c r="G22" s="138" t="s">
        <v>490</v>
      </c>
      <c r="H22" s="138" t="s">
        <v>491</v>
      </c>
      <c r="I22" s="244" t="s">
        <v>492</v>
      </c>
    </row>
    <row r="23" spans="2:9">
      <c r="B23" s="184">
        <v>13</v>
      </c>
      <c r="C23" s="187" t="s">
        <v>512</v>
      </c>
      <c r="D23" s="136" t="s">
        <v>497</v>
      </c>
      <c r="E23" s="31" t="s">
        <v>447</v>
      </c>
      <c r="F23" s="31" t="s">
        <v>447</v>
      </c>
      <c r="G23" s="138" t="s">
        <v>490</v>
      </c>
      <c r="H23" s="136" t="s">
        <v>513</v>
      </c>
      <c r="I23" s="244" t="s">
        <v>492</v>
      </c>
    </row>
    <row r="24" spans="2:9">
      <c r="B24" s="184">
        <v>14</v>
      </c>
      <c r="C24" s="187" t="s">
        <v>514</v>
      </c>
      <c r="D24" s="136" t="s">
        <v>502</v>
      </c>
      <c r="E24" s="28" t="s">
        <v>448</v>
      </c>
      <c r="F24" s="28" t="s">
        <v>448</v>
      </c>
      <c r="G24" s="136" t="s">
        <v>515</v>
      </c>
      <c r="H24" s="136" t="s">
        <v>504</v>
      </c>
      <c r="I24" s="244" t="s">
        <v>492</v>
      </c>
    </row>
    <row r="25" spans="2:9">
      <c r="B25" s="184">
        <v>15</v>
      </c>
      <c r="C25" s="187" t="s">
        <v>516</v>
      </c>
      <c r="D25" s="136" t="s">
        <v>502</v>
      </c>
      <c r="E25" s="28" t="s">
        <v>448</v>
      </c>
      <c r="F25" s="28" t="s">
        <v>448</v>
      </c>
      <c r="G25" s="136" t="s">
        <v>495</v>
      </c>
      <c r="H25" s="136" t="s">
        <v>504</v>
      </c>
      <c r="I25" s="244" t="s">
        <v>492</v>
      </c>
    </row>
    <row r="26" spans="2:9">
      <c r="B26" s="184">
        <v>16</v>
      </c>
      <c r="C26" s="187" t="s">
        <v>517</v>
      </c>
      <c r="D26" s="136" t="s">
        <v>497</v>
      </c>
      <c r="E26" s="28" t="s">
        <v>448</v>
      </c>
      <c r="F26" s="28" t="s">
        <v>448</v>
      </c>
      <c r="G26" s="136" t="s">
        <v>500</v>
      </c>
      <c r="H26" s="136" t="s">
        <v>504</v>
      </c>
      <c r="I26" s="244" t="s">
        <v>492</v>
      </c>
    </row>
    <row r="27" spans="2:9">
      <c r="B27" s="184">
        <v>17</v>
      </c>
      <c r="C27" s="187" t="s">
        <v>518</v>
      </c>
      <c r="D27" s="136" t="s">
        <v>502</v>
      </c>
      <c r="E27" s="31" t="s">
        <v>447</v>
      </c>
      <c r="F27" s="31" t="s">
        <v>447</v>
      </c>
      <c r="G27" s="138" t="s">
        <v>490</v>
      </c>
      <c r="H27" s="136" t="s">
        <v>498</v>
      </c>
      <c r="I27" s="244" t="s">
        <v>492</v>
      </c>
    </row>
    <row r="28" spans="2:9">
      <c r="B28" s="184">
        <v>18</v>
      </c>
      <c r="C28" s="187" t="s">
        <v>519</v>
      </c>
      <c r="D28" s="136" t="s">
        <v>502</v>
      </c>
      <c r="E28" s="31" t="s">
        <v>447</v>
      </c>
      <c r="F28" s="31" t="s">
        <v>447</v>
      </c>
      <c r="G28" s="138" t="s">
        <v>490</v>
      </c>
      <c r="H28" s="136" t="s">
        <v>498</v>
      </c>
      <c r="I28" s="244" t="s">
        <v>492</v>
      </c>
    </row>
    <row r="29" spans="2:9">
      <c r="B29" s="184">
        <v>19</v>
      </c>
      <c r="C29" s="187" t="s">
        <v>520</v>
      </c>
      <c r="D29" s="136" t="s">
        <v>432</v>
      </c>
      <c r="E29" s="31" t="s">
        <v>447</v>
      </c>
      <c r="F29" s="31" t="s">
        <v>447</v>
      </c>
      <c r="G29" s="136" t="s">
        <v>503</v>
      </c>
      <c r="H29" s="136" t="s">
        <v>504</v>
      </c>
      <c r="I29" s="244" t="s">
        <v>492</v>
      </c>
    </row>
    <row r="30" spans="2:9">
      <c r="B30" s="184">
        <v>20</v>
      </c>
      <c r="C30" s="187" t="s">
        <v>521</v>
      </c>
      <c r="D30" s="136" t="s">
        <v>502</v>
      </c>
      <c r="E30" s="31" t="s">
        <v>447</v>
      </c>
      <c r="F30" s="31" t="s">
        <v>447</v>
      </c>
      <c r="G30" s="138" t="s">
        <v>490</v>
      </c>
      <c r="H30" s="136" t="s">
        <v>504</v>
      </c>
      <c r="I30" s="244" t="s">
        <v>492</v>
      </c>
    </row>
    <row r="31" spans="2:9">
      <c r="B31" s="184">
        <v>21</v>
      </c>
      <c r="C31" s="187" t="s">
        <v>522</v>
      </c>
      <c r="D31" s="138" t="s">
        <v>489</v>
      </c>
      <c r="E31" s="31" t="s">
        <v>447</v>
      </c>
      <c r="F31" s="31" t="s">
        <v>447</v>
      </c>
      <c r="G31" s="136" t="s">
        <v>495</v>
      </c>
      <c r="H31" s="136" t="s">
        <v>504</v>
      </c>
      <c r="I31" s="244" t="s">
        <v>492</v>
      </c>
    </row>
    <row r="32" spans="2:9">
      <c r="B32" s="184">
        <v>22</v>
      </c>
      <c r="C32" s="187" t="s">
        <v>523</v>
      </c>
      <c r="D32" s="136" t="s">
        <v>502</v>
      </c>
      <c r="E32" s="28" t="s">
        <v>448</v>
      </c>
      <c r="F32" s="28" t="s">
        <v>448</v>
      </c>
      <c r="G32" s="136" t="s">
        <v>503</v>
      </c>
      <c r="H32" s="138" t="s">
        <v>491</v>
      </c>
      <c r="I32" s="244" t="s">
        <v>492</v>
      </c>
    </row>
    <row r="33" spans="2:9">
      <c r="B33" s="184">
        <v>23</v>
      </c>
      <c r="C33" s="187" t="s">
        <v>524</v>
      </c>
      <c r="D33" s="136" t="s">
        <v>497</v>
      </c>
      <c r="E33" s="31" t="s">
        <v>447</v>
      </c>
      <c r="F33" s="31" t="s">
        <v>447</v>
      </c>
      <c r="G33" s="136" t="s">
        <v>495</v>
      </c>
      <c r="H33" s="136" t="s">
        <v>498</v>
      </c>
      <c r="I33" s="244" t="s">
        <v>492</v>
      </c>
    </row>
    <row r="34" spans="2:9">
      <c r="B34" s="184">
        <v>24</v>
      </c>
      <c r="C34" s="187" t="s">
        <v>525</v>
      </c>
      <c r="D34" s="136" t="s">
        <v>508</v>
      </c>
      <c r="E34" s="28" t="s">
        <v>448</v>
      </c>
      <c r="F34" s="28" t="s">
        <v>448</v>
      </c>
      <c r="G34" s="138" t="s">
        <v>490</v>
      </c>
      <c r="H34" s="136" t="s">
        <v>504</v>
      </c>
      <c r="I34" s="244" t="s">
        <v>492</v>
      </c>
    </row>
    <row r="35" spans="2:9">
      <c r="B35" s="184">
        <v>25</v>
      </c>
      <c r="C35" s="187" t="s">
        <v>526</v>
      </c>
      <c r="D35" s="136" t="s">
        <v>497</v>
      </c>
      <c r="E35" s="31" t="s">
        <v>447</v>
      </c>
      <c r="F35" s="31" t="s">
        <v>447</v>
      </c>
      <c r="G35" s="138" t="s">
        <v>490</v>
      </c>
      <c r="H35" s="136" t="s">
        <v>504</v>
      </c>
      <c r="I35" s="244" t="s">
        <v>492</v>
      </c>
    </row>
    <row r="36" spans="2:9">
      <c r="B36" s="184">
        <v>26</v>
      </c>
      <c r="C36" s="187" t="s">
        <v>527</v>
      </c>
      <c r="D36" s="136" t="s">
        <v>497</v>
      </c>
      <c r="E36" s="28" t="s">
        <v>448</v>
      </c>
      <c r="F36" s="28" t="s">
        <v>448</v>
      </c>
      <c r="G36" s="136" t="s">
        <v>495</v>
      </c>
      <c r="H36" s="136" t="s">
        <v>504</v>
      </c>
      <c r="I36" s="244" t="s">
        <v>492</v>
      </c>
    </row>
    <row r="37" spans="2:9">
      <c r="B37" s="184">
        <v>27</v>
      </c>
      <c r="C37" s="187" t="s">
        <v>528</v>
      </c>
      <c r="D37" s="136" t="s">
        <v>502</v>
      </c>
      <c r="E37" s="31" t="s">
        <v>447</v>
      </c>
      <c r="F37" s="31" t="s">
        <v>447</v>
      </c>
      <c r="G37" s="136" t="s">
        <v>503</v>
      </c>
      <c r="H37" s="136" t="s">
        <v>504</v>
      </c>
      <c r="I37" s="244" t="s">
        <v>492</v>
      </c>
    </row>
    <row r="38" spans="2:9">
      <c r="B38" s="184">
        <v>28</v>
      </c>
      <c r="C38" s="187" t="s">
        <v>529</v>
      </c>
      <c r="D38" s="136" t="s">
        <v>508</v>
      </c>
      <c r="E38" s="28" t="s">
        <v>448</v>
      </c>
      <c r="F38" s="28" t="s">
        <v>448</v>
      </c>
      <c r="G38" s="136" t="s">
        <v>503</v>
      </c>
      <c r="H38" s="136" t="s">
        <v>504</v>
      </c>
      <c r="I38" s="244" t="s">
        <v>492</v>
      </c>
    </row>
    <row r="39" spans="2:9">
      <c r="B39" s="184">
        <v>29</v>
      </c>
      <c r="C39" s="187" t="s">
        <v>530</v>
      </c>
      <c r="D39" s="136" t="s">
        <v>502</v>
      </c>
      <c r="E39" s="28" t="s">
        <v>448</v>
      </c>
      <c r="F39" s="28" t="s">
        <v>448</v>
      </c>
      <c r="G39" s="136" t="s">
        <v>495</v>
      </c>
      <c r="H39" s="138" t="s">
        <v>491</v>
      </c>
      <c r="I39" s="244" t="s">
        <v>492</v>
      </c>
    </row>
    <row r="40" spans="2:9">
      <c r="B40" s="184">
        <v>30</v>
      </c>
      <c r="C40" s="187" t="s">
        <v>531</v>
      </c>
      <c r="D40" s="136" t="s">
        <v>502</v>
      </c>
      <c r="E40" s="28" t="s">
        <v>448</v>
      </c>
      <c r="F40" s="28" t="s">
        <v>448</v>
      </c>
      <c r="G40" s="136" t="s">
        <v>503</v>
      </c>
      <c r="H40" s="136" t="s">
        <v>498</v>
      </c>
      <c r="I40" s="244" t="s">
        <v>492</v>
      </c>
    </row>
    <row r="41" spans="2:9">
      <c r="B41" s="184">
        <v>31</v>
      </c>
      <c r="C41" s="187" t="s">
        <v>532</v>
      </c>
      <c r="D41" s="136" t="s">
        <v>497</v>
      </c>
      <c r="E41" s="31" t="s">
        <v>447</v>
      </c>
      <c r="F41" s="31" t="s">
        <v>447</v>
      </c>
      <c r="G41" s="138" t="s">
        <v>490</v>
      </c>
      <c r="H41" s="138" t="s">
        <v>491</v>
      </c>
      <c r="I41" s="244" t="s">
        <v>492</v>
      </c>
    </row>
    <row r="42" spans="2:9">
      <c r="B42" s="184">
        <v>32</v>
      </c>
      <c r="C42" s="187" t="s">
        <v>533</v>
      </c>
      <c r="D42" s="138" t="s">
        <v>489</v>
      </c>
      <c r="E42" s="31" t="s">
        <v>447</v>
      </c>
      <c r="F42" s="31" t="s">
        <v>447</v>
      </c>
      <c r="G42" s="136" t="s">
        <v>495</v>
      </c>
      <c r="H42" s="138" t="s">
        <v>491</v>
      </c>
      <c r="I42" s="244" t="s">
        <v>492</v>
      </c>
    </row>
    <row r="43" spans="2:9">
      <c r="B43" s="184">
        <v>33</v>
      </c>
      <c r="C43" s="187" t="s">
        <v>534</v>
      </c>
      <c r="D43" s="136" t="s">
        <v>502</v>
      </c>
      <c r="E43" s="28" t="s">
        <v>448</v>
      </c>
      <c r="F43" s="28" t="s">
        <v>448</v>
      </c>
      <c r="G43" s="136" t="s">
        <v>500</v>
      </c>
      <c r="H43" s="136" t="s">
        <v>504</v>
      </c>
      <c r="I43" s="244" t="s">
        <v>492</v>
      </c>
    </row>
    <row r="44" spans="2:9">
      <c r="B44" s="184">
        <v>34</v>
      </c>
      <c r="C44" s="187" t="s">
        <v>535</v>
      </c>
      <c r="D44" s="136" t="s">
        <v>497</v>
      </c>
      <c r="E44" s="28" t="s">
        <v>448</v>
      </c>
      <c r="F44" s="28" t="s">
        <v>448</v>
      </c>
      <c r="G44" s="136" t="s">
        <v>503</v>
      </c>
      <c r="H44" s="138" t="s">
        <v>491</v>
      </c>
      <c r="I44" s="244" t="s">
        <v>492</v>
      </c>
    </row>
    <row r="45" spans="2:9">
      <c r="B45" s="184">
        <v>35</v>
      </c>
      <c r="C45" s="187" t="s">
        <v>536</v>
      </c>
      <c r="D45" s="136" t="s">
        <v>502</v>
      </c>
      <c r="E45" s="28" t="s">
        <v>448</v>
      </c>
      <c r="F45" s="28" t="s">
        <v>448</v>
      </c>
      <c r="G45" s="136" t="s">
        <v>500</v>
      </c>
      <c r="H45" s="136" t="s">
        <v>504</v>
      </c>
      <c r="I45" s="244" t="s">
        <v>492</v>
      </c>
    </row>
    <row r="46" spans="2:9">
      <c r="B46" s="184">
        <v>36</v>
      </c>
      <c r="C46" s="187" t="s">
        <v>537</v>
      </c>
      <c r="D46" s="136" t="s">
        <v>508</v>
      </c>
      <c r="E46" s="28" t="s">
        <v>448</v>
      </c>
      <c r="F46" s="28" t="s">
        <v>448</v>
      </c>
      <c r="G46" s="136" t="s">
        <v>503</v>
      </c>
      <c r="H46" s="136" t="s">
        <v>504</v>
      </c>
      <c r="I46" s="244" t="s">
        <v>492</v>
      </c>
    </row>
    <row r="47" spans="2:9">
      <c r="B47" s="184">
        <v>37</v>
      </c>
      <c r="C47" s="187" t="s">
        <v>538</v>
      </c>
      <c r="D47" s="136" t="s">
        <v>497</v>
      </c>
      <c r="E47" s="28" t="s">
        <v>448</v>
      </c>
      <c r="F47" s="28" t="s">
        <v>448</v>
      </c>
      <c r="G47" s="136" t="s">
        <v>500</v>
      </c>
      <c r="H47" s="136" t="s">
        <v>504</v>
      </c>
      <c r="I47" s="244" t="s">
        <v>492</v>
      </c>
    </row>
    <row r="48" spans="2:9">
      <c r="B48" s="184">
        <v>38</v>
      </c>
      <c r="C48" s="187" t="s">
        <v>539</v>
      </c>
      <c r="D48" s="136" t="s">
        <v>502</v>
      </c>
      <c r="E48" s="28" t="s">
        <v>448</v>
      </c>
      <c r="F48" s="28" t="s">
        <v>448</v>
      </c>
      <c r="G48" s="136" t="s">
        <v>500</v>
      </c>
      <c r="H48" s="136" t="s">
        <v>504</v>
      </c>
      <c r="I48" s="244" t="s">
        <v>492</v>
      </c>
    </row>
    <row r="49" spans="2:9">
      <c r="B49" s="184">
        <v>39</v>
      </c>
      <c r="C49" s="187" t="s">
        <v>540</v>
      </c>
      <c r="D49" s="136" t="s">
        <v>502</v>
      </c>
      <c r="E49" s="28" t="s">
        <v>448</v>
      </c>
      <c r="F49" s="28" t="s">
        <v>448</v>
      </c>
      <c r="G49" s="136" t="s">
        <v>503</v>
      </c>
      <c r="H49" s="136" t="s">
        <v>504</v>
      </c>
      <c r="I49" s="244" t="s">
        <v>492</v>
      </c>
    </row>
    <row r="50" spans="2:9">
      <c r="B50" s="184">
        <v>40</v>
      </c>
      <c r="C50" s="187" t="s">
        <v>541</v>
      </c>
      <c r="D50" s="136" t="s">
        <v>502</v>
      </c>
      <c r="E50" s="31" t="s">
        <v>447</v>
      </c>
      <c r="F50" s="31" t="s">
        <v>447</v>
      </c>
      <c r="G50" s="138" t="s">
        <v>490</v>
      </c>
      <c r="H50" s="136" t="s">
        <v>504</v>
      </c>
      <c r="I50" s="244" t="s">
        <v>492</v>
      </c>
    </row>
    <row r="51" spans="2:9">
      <c r="B51" s="184">
        <v>41</v>
      </c>
      <c r="C51" s="187" t="s">
        <v>542</v>
      </c>
      <c r="D51" s="136" t="s">
        <v>502</v>
      </c>
      <c r="E51" s="28" t="s">
        <v>448</v>
      </c>
      <c r="F51" s="28" t="s">
        <v>448</v>
      </c>
      <c r="G51" s="136" t="s">
        <v>503</v>
      </c>
      <c r="H51" s="136" t="s">
        <v>498</v>
      </c>
      <c r="I51" s="244" t="s">
        <v>492</v>
      </c>
    </row>
    <row r="52" spans="2:9">
      <c r="B52" s="184">
        <v>42</v>
      </c>
      <c r="C52" s="187" t="s">
        <v>543</v>
      </c>
      <c r="D52" s="136" t="s">
        <v>497</v>
      </c>
      <c r="E52" s="28" t="s">
        <v>448</v>
      </c>
      <c r="F52" s="28" t="s">
        <v>448</v>
      </c>
      <c r="G52" s="138" t="s">
        <v>490</v>
      </c>
      <c r="H52" s="136" t="s">
        <v>504</v>
      </c>
      <c r="I52" s="244" t="s">
        <v>492</v>
      </c>
    </row>
    <row r="53" spans="2:9">
      <c r="B53" s="184">
        <v>43</v>
      </c>
      <c r="C53" s="187" t="s">
        <v>544</v>
      </c>
      <c r="D53" s="138" t="s">
        <v>489</v>
      </c>
      <c r="E53" s="28" t="s">
        <v>448</v>
      </c>
      <c r="F53" s="28" t="s">
        <v>448</v>
      </c>
      <c r="G53" s="136" t="s">
        <v>503</v>
      </c>
      <c r="H53" s="136" t="s">
        <v>498</v>
      </c>
      <c r="I53" s="244" t="s">
        <v>492</v>
      </c>
    </row>
    <row r="54" spans="2:9">
      <c r="B54" s="184">
        <v>44</v>
      </c>
      <c r="C54" s="187" t="s">
        <v>545</v>
      </c>
      <c r="D54" s="136" t="s">
        <v>502</v>
      </c>
      <c r="E54" s="28" t="s">
        <v>448</v>
      </c>
      <c r="F54" s="28" t="s">
        <v>448</v>
      </c>
      <c r="G54" s="138" t="s">
        <v>490</v>
      </c>
      <c r="H54" s="138" t="s">
        <v>491</v>
      </c>
      <c r="I54" s="244" t="s">
        <v>492</v>
      </c>
    </row>
    <row r="55" spans="2:9">
      <c r="B55" s="184">
        <v>45</v>
      </c>
      <c r="C55" s="187" t="s">
        <v>546</v>
      </c>
      <c r="D55" s="136" t="s">
        <v>497</v>
      </c>
      <c r="E55" s="28" t="s">
        <v>448</v>
      </c>
      <c r="F55" s="28" t="s">
        <v>448</v>
      </c>
      <c r="G55" s="136" t="s">
        <v>503</v>
      </c>
      <c r="H55" s="136" t="s">
        <v>504</v>
      </c>
      <c r="I55" s="244" t="s">
        <v>492</v>
      </c>
    </row>
    <row r="56" spans="2:9">
      <c r="B56" s="184">
        <v>46</v>
      </c>
      <c r="C56" s="187" t="s">
        <v>547</v>
      </c>
      <c r="D56" s="136" t="s">
        <v>502</v>
      </c>
      <c r="E56" s="28" t="s">
        <v>448</v>
      </c>
      <c r="F56" s="28" t="s">
        <v>448</v>
      </c>
      <c r="G56" s="138" t="s">
        <v>490</v>
      </c>
      <c r="H56" s="136" t="s">
        <v>504</v>
      </c>
      <c r="I56" s="244" t="s">
        <v>492</v>
      </c>
    </row>
    <row r="57" spans="2:9">
      <c r="B57" s="184">
        <v>47</v>
      </c>
      <c r="C57" s="187" t="s">
        <v>548</v>
      </c>
      <c r="D57" s="136" t="s">
        <v>508</v>
      </c>
      <c r="E57" s="31" t="s">
        <v>447</v>
      </c>
      <c r="F57" s="31" t="s">
        <v>447</v>
      </c>
      <c r="G57" s="136" t="s">
        <v>495</v>
      </c>
      <c r="H57" s="136" t="s">
        <v>504</v>
      </c>
      <c r="I57" s="244" t="s">
        <v>492</v>
      </c>
    </row>
    <row r="58" spans="2:9">
      <c r="B58" s="184">
        <v>48</v>
      </c>
      <c r="C58" s="187" t="s">
        <v>549</v>
      </c>
      <c r="D58" s="136" t="s">
        <v>502</v>
      </c>
      <c r="E58" s="31" t="s">
        <v>447</v>
      </c>
      <c r="F58" s="31" t="s">
        <v>447</v>
      </c>
      <c r="G58" s="138" t="s">
        <v>490</v>
      </c>
      <c r="H58" s="136" t="s">
        <v>504</v>
      </c>
      <c r="I58" s="244" t="s">
        <v>492</v>
      </c>
    </row>
    <row r="59" spans="2:9">
      <c r="B59" s="184">
        <v>49</v>
      </c>
      <c r="C59" s="187" t="s">
        <v>550</v>
      </c>
      <c r="D59" s="136" t="s">
        <v>502</v>
      </c>
      <c r="E59" s="28" t="s">
        <v>448</v>
      </c>
      <c r="F59" s="28" t="s">
        <v>448</v>
      </c>
      <c r="G59" s="138" t="s">
        <v>490</v>
      </c>
      <c r="H59" s="136" t="s">
        <v>504</v>
      </c>
      <c r="I59" s="244" t="s">
        <v>492</v>
      </c>
    </row>
    <row r="60" spans="2:9">
      <c r="B60" s="184">
        <v>50</v>
      </c>
      <c r="C60" s="187" t="s">
        <v>551</v>
      </c>
      <c r="D60" s="136" t="s">
        <v>502</v>
      </c>
      <c r="E60" s="31" t="s">
        <v>447</v>
      </c>
      <c r="F60" s="31" t="s">
        <v>447</v>
      </c>
      <c r="G60" s="138" t="s">
        <v>490</v>
      </c>
      <c r="H60" s="136" t="s">
        <v>504</v>
      </c>
      <c r="I60" s="244" t="s">
        <v>492</v>
      </c>
    </row>
    <row r="61" spans="2:9">
      <c r="B61" s="184">
        <v>51</v>
      </c>
      <c r="C61" s="187" t="s">
        <v>552</v>
      </c>
      <c r="D61" s="136" t="s">
        <v>502</v>
      </c>
      <c r="E61" s="31" t="s">
        <v>447</v>
      </c>
      <c r="F61" s="31" t="s">
        <v>447</v>
      </c>
      <c r="G61" s="138" t="s">
        <v>490</v>
      </c>
      <c r="H61" s="136" t="s">
        <v>504</v>
      </c>
      <c r="I61" s="244" t="s">
        <v>492</v>
      </c>
    </row>
    <row r="62" spans="2:9">
      <c r="B62" s="184">
        <v>52</v>
      </c>
      <c r="C62" s="187" t="s">
        <v>553</v>
      </c>
      <c r="D62" s="136" t="s">
        <v>502</v>
      </c>
      <c r="E62" s="31" t="s">
        <v>447</v>
      </c>
      <c r="F62" s="31" t="s">
        <v>447</v>
      </c>
      <c r="G62" s="138" t="s">
        <v>490</v>
      </c>
      <c r="H62" s="138" t="s">
        <v>491</v>
      </c>
      <c r="I62" s="244" t="s">
        <v>492</v>
      </c>
    </row>
    <row r="63" spans="2:9">
      <c r="B63" s="184">
        <v>53</v>
      </c>
      <c r="C63" s="187" t="s">
        <v>554</v>
      </c>
      <c r="D63" s="136" t="s">
        <v>502</v>
      </c>
      <c r="E63" s="31" t="s">
        <v>447</v>
      </c>
      <c r="F63" s="31" t="s">
        <v>447</v>
      </c>
      <c r="G63" s="136" t="s">
        <v>500</v>
      </c>
      <c r="H63" s="136" t="s">
        <v>504</v>
      </c>
      <c r="I63" s="244" t="s">
        <v>492</v>
      </c>
    </row>
    <row r="64" spans="2:9">
      <c r="B64" s="184">
        <v>54</v>
      </c>
      <c r="C64" s="187" t="s">
        <v>555</v>
      </c>
      <c r="D64" s="136" t="s">
        <v>497</v>
      </c>
      <c r="E64" s="31" t="s">
        <v>447</v>
      </c>
      <c r="F64" s="31" t="s">
        <v>447</v>
      </c>
      <c r="G64" s="138" t="s">
        <v>490</v>
      </c>
      <c r="H64" s="136" t="s">
        <v>498</v>
      </c>
      <c r="I64" s="244" t="s">
        <v>492</v>
      </c>
    </row>
    <row r="65" spans="2:9">
      <c r="B65" s="184">
        <v>55</v>
      </c>
      <c r="C65" s="187" t="s">
        <v>556</v>
      </c>
      <c r="D65" s="136" t="s">
        <v>497</v>
      </c>
      <c r="E65" s="28" t="s">
        <v>448</v>
      </c>
      <c r="F65" s="28" t="s">
        <v>448</v>
      </c>
      <c r="G65" s="136" t="s">
        <v>500</v>
      </c>
      <c r="H65" s="138" t="s">
        <v>491</v>
      </c>
      <c r="I65" s="244" t="s">
        <v>492</v>
      </c>
    </row>
    <row r="66" spans="2:9">
      <c r="B66" s="184">
        <v>56</v>
      </c>
      <c r="C66" s="187" t="s">
        <v>557</v>
      </c>
      <c r="D66" s="136" t="s">
        <v>502</v>
      </c>
      <c r="E66" s="31" t="s">
        <v>447</v>
      </c>
      <c r="F66" s="31" t="s">
        <v>447</v>
      </c>
      <c r="G66" s="136" t="s">
        <v>515</v>
      </c>
      <c r="H66" s="136" t="s">
        <v>504</v>
      </c>
      <c r="I66" s="244" t="s">
        <v>492</v>
      </c>
    </row>
    <row r="67" spans="2:9">
      <c r="B67" s="184">
        <v>57</v>
      </c>
      <c r="C67" s="187" t="s">
        <v>558</v>
      </c>
      <c r="D67" s="136" t="s">
        <v>508</v>
      </c>
      <c r="E67" s="31" t="s">
        <v>447</v>
      </c>
      <c r="F67" s="31" t="s">
        <v>447</v>
      </c>
      <c r="G67" s="138" t="s">
        <v>490</v>
      </c>
      <c r="H67" s="136" t="s">
        <v>504</v>
      </c>
      <c r="I67" s="244" t="s">
        <v>492</v>
      </c>
    </row>
    <row r="68" spans="2:9">
      <c r="B68" s="184">
        <v>58</v>
      </c>
      <c r="C68" s="187" t="s">
        <v>559</v>
      </c>
      <c r="D68" s="136" t="s">
        <v>432</v>
      </c>
      <c r="E68" s="31" t="s">
        <v>447</v>
      </c>
      <c r="F68" s="31" t="s">
        <v>447</v>
      </c>
      <c r="G68" s="138" t="s">
        <v>490</v>
      </c>
      <c r="H68" s="138" t="s">
        <v>491</v>
      </c>
      <c r="I68" s="244" t="s">
        <v>492</v>
      </c>
    </row>
    <row r="69" spans="2:9">
      <c r="B69" s="184">
        <v>59</v>
      </c>
      <c r="C69" s="187" t="s">
        <v>560</v>
      </c>
      <c r="D69" s="136" t="s">
        <v>502</v>
      </c>
      <c r="E69" s="31" t="s">
        <v>447</v>
      </c>
      <c r="F69" s="31" t="s">
        <v>447</v>
      </c>
      <c r="G69" s="138" t="s">
        <v>490</v>
      </c>
      <c r="H69" s="136" t="s">
        <v>498</v>
      </c>
      <c r="I69" s="244" t="s">
        <v>492</v>
      </c>
    </row>
    <row r="70" spans="2:9">
      <c r="B70" s="184">
        <v>60</v>
      </c>
      <c r="C70" s="187" t="s">
        <v>561</v>
      </c>
      <c r="D70" s="136" t="s">
        <v>508</v>
      </c>
      <c r="E70" s="31" t="s">
        <v>447</v>
      </c>
      <c r="F70" s="31" t="s">
        <v>447</v>
      </c>
      <c r="G70" s="136" t="s">
        <v>503</v>
      </c>
      <c r="H70" s="136" t="s">
        <v>504</v>
      </c>
      <c r="I70" s="244" t="s">
        <v>492</v>
      </c>
    </row>
    <row r="71" spans="2:9">
      <c r="B71" s="184">
        <v>61</v>
      </c>
      <c r="C71" s="187" t="s">
        <v>562</v>
      </c>
      <c r="D71" s="136" t="s">
        <v>502</v>
      </c>
      <c r="E71" s="28" t="s">
        <v>448</v>
      </c>
      <c r="F71" s="28" t="s">
        <v>448</v>
      </c>
      <c r="G71" s="138" t="s">
        <v>490</v>
      </c>
      <c r="H71" s="138" t="s">
        <v>491</v>
      </c>
      <c r="I71" s="244" t="s">
        <v>492</v>
      </c>
    </row>
    <row r="72" spans="2:9">
      <c r="B72" s="184">
        <v>62</v>
      </c>
      <c r="C72" s="187" t="s">
        <v>563</v>
      </c>
      <c r="D72" s="136" t="s">
        <v>502</v>
      </c>
      <c r="E72" s="31" t="s">
        <v>447</v>
      </c>
      <c r="F72" s="31" t="s">
        <v>447</v>
      </c>
      <c r="G72" s="136" t="s">
        <v>503</v>
      </c>
      <c r="H72" s="136" t="s">
        <v>504</v>
      </c>
      <c r="I72" s="244" t="s">
        <v>492</v>
      </c>
    </row>
    <row r="73" spans="2:9">
      <c r="B73" s="184">
        <v>63</v>
      </c>
      <c r="C73" s="187" t="s">
        <v>564</v>
      </c>
      <c r="D73" s="136" t="s">
        <v>502</v>
      </c>
      <c r="E73" s="31" t="s">
        <v>447</v>
      </c>
      <c r="F73" s="31" t="s">
        <v>447</v>
      </c>
      <c r="G73" s="138" t="s">
        <v>490</v>
      </c>
      <c r="H73" s="136" t="s">
        <v>498</v>
      </c>
      <c r="I73" s="244" t="s">
        <v>492</v>
      </c>
    </row>
    <row r="74" spans="2:9">
      <c r="B74" s="184">
        <v>64</v>
      </c>
      <c r="C74" s="187" t="s">
        <v>565</v>
      </c>
      <c r="D74" s="136" t="s">
        <v>502</v>
      </c>
      <c r="E74" s="31" t="s">
        <v>447</v>
      </c>
      <c r="F74" s="31" t="s">
        <v>447</v>
      </c>
      <c r="G74" s="138" t="s">
        <v>490</v>
      </c>
      <c r="H74" s="136" t="s">
        <v>504</v>
      </c>
      <c r="I74" s="244" t="s">
        <v>492</v>
      </c>
    </row>
    <row r="75" spans="2:9">
      <c r="B75" s="184">
        <v>65</v>
      </c>
      <c r="C75" s="187" t="s">
        <v>566</v>
      </c>
      <c r="D75" s="136" t="s">
        <v>502</v>
      </c>
      <c r="E75" s="31" t="s">
        <v>447</v>
      </c>
      <c r="F75" s="31" t="s">
        <v>447</v>
      </c>
      <c r="G75" s="136" t="s">
        <v>500</v>
      </c>
      <c r="H75" s="136" t="s">
        <v>498</v>
      </c>
      <c r="I75" s="244" t="s">
        <v>492</v>
      </c>
    </row>
    <row r="76" spans="2:9">
      <c r="B76" s="184">
        <v>66</v>
      </c>
      <c r="C76" s="187" t="s">
        <v>567</v>
      </c>
      <c r="D76" s="136" t="s">
        <v>497</v>
      </c>
      <c r="E76" s="31" t="s">
        <v>447</v>
      </c>
      <c r="F76" s="31" t="s">
        <v>447</v>
      </c>
      <c r="G76" s="136" t="s">
        <v>500</v>
      </c>
      <c r="H76" s="136" t="s">
        <v>504</v>
      </c>
      <c r="I76" s="244" t="s">
        <v>492</v>
      </c>
    </row>
    <row r="77" spans="2:9">
      <c r="B77" s="184">
        <v>67</v>
      </c>
      <c r="C77" s="187" t="s">
        <v>568</v>
      </c>
      <c r="D77" s="136" t="s">
        <v>502</v>
      </c>
      <c r="E77" s="31" t="s">
        <v>447</v>
      </c>
      <c r="F77" s="31" t="s">
        <v>447</v>
      </c>
      <c r="G77" s="136" t="s">
        <v>503</v>
      </c>
      <c r="H77" s="136" t="s">
        <v>504</v>
      </c>
      <c r="I77" s="244" t="s">
        <v>492</v>
      </c>
    </row>
    <row r="78" spans="2:9">
      <c r="B78" s="184">
        <v>68</v>
      </c>
      <c r="C78" s="187" t="s">
        <v>569</v>
      </c>
      <c r="D78" s="136" t="s">
        <v>497</v>
      </c>
      <c r="E78" s="31" t="s">
        <v>447</v>
      </c>
      <c r="F78" s="31" t="s">
        <v>447</v>
      </c>
      <c r="G78" s="138" t="s">
        <v>490</v>
      </c>
      <c r="H78" s="136" t="s">
        <v>504</v>
      </c>
      <c r="I78" s="244" t="s">
        <v>492</v>
      </c>
    </row>
    <row r="79" spans="2:9">
      <c r="B79" s="184">
        <v>69</v>
      </c>
      <c r="C79" s="187" t="s">
        <v>570</v>
      </c>
      <c r="D79" s="138" t="s">
        <v>489</v>
      </c>
      <c r="E79" s="31" t="s">
        <v>447</v>
      </c>
      <c r="F79" s="31" t="s">
        <v>447</v>
      </c>
      <c r="G79" s="136" t="s">
        <v>503</v>
      </c>
      <c r="H79" s="136" t="s">
        <v>498</v>
      </c>
      <c r="I79" s="244" t="s">
        <v>492</v>
      </c>
    </row>
    <row r="80" spans="2:9">
      <c r="B80" s="184">
        <v>70</v>
      </c>
      <c r="C80" s="187" t="s">
        <v>571</v>
      </c>
      <c r="D80" s="136" t="s">
        <v>502</v>
      </c>
      <c r="E80" s="31" t="s">
        <v>447</v>
      </c>
      <c r="F80" s="31" t="s">
        <v>447</v>
      </c>
      <c r="G80" s="138" t="s">
        <v>490</v>
      </c>
      <c r="H80" s="138" t="s">
        <v>491</v>
      </c>
      <c r="I80" s="244" t="s">
        <v>492</v>
      </c>
    </row>
    <row r="81" spans="2:9">
      <c r="B81" s="184">
        <v>71</v>
      </c>
      <c r="C81" s="187" t="s">
        <v>572</v>
      </c>
      <c r="D81" s="136" t="s">
        <v>502</v>
      </c>
      <c r="E81" s="28" t="s">
        <v>448</v>
      </c>
      <c r="F81" s="28" t="s">
        <v>448</v>
      </c>
      <c r="G81" s="136" t="s">
        <v>495</v>
      </c>
      <c r="H81" s="138" t="s">
        <v>491</v>
      </c>
      <c r="I81" s="244" t="s">
        <v>492</v>
      </c>
    </row>
    <row r="82" spans="2:9">
      <c r="B82" s="184">
        <v>72</v>
      </c>
      <c r="C82" s="187" t="s">
        <v>573</v>
      </c>
      <c r="D82" s="136" t="s">
        <v>508</v>
      </c>
      <c r="E82" s="28" t="s">
        <v>448</v>
      </c>
      <c r="F82" s="28" t="s">
        <v>448</v>
      </c>
      <c r="G82" s="136" t="s">
        <v>503</v>
      </c>
      <c r="H82" s="136" t="s">
        <v>504</v>
      </c>
      <c r="I82" s="244" t="s">
        <v>492</v>
      </c>
    </row>
    <row r="83" spans="2:9">
      <c r="B83" s="184">
        <v>73</v>
      </c>
      <c r="C83" s="187" t="s">
        <v>574</v>
      </c>
      <c r="D83" s="136" t="s">
        <v>502</v>
      </c>
      <c r="E83" s="31" t="s">
        <v>447</v>
      </c>
      <c r="F83" s="31" t="s">
        <v>447</v>
      </c>
      <c r="G83" s="138" t="s">
        <v>490</v>
      </c>
      <c r="H83" s="136" t="s">
        <v>498</v>
      </c>
      <c r="I83" s="244" t="s">
        <v>492</v>
      </c>
    </row>
    <row r="84" spans="2:9">
      <c r="B84" s="184">
        <v>74</v>
      </c>
      <c r="C84" s="187" t="s">
        <v>575</v>
      </c>
      <c r="D84" s="136" t="s">
        <v>432</v>
      </c>
      <c r="E84" s="28" t="s">
        <v>448</v>
      </c>
      <c r="F84" s="28" t="s">
        <v>448</v>
      </c>
      <c r="G84" s="138" t="s">
        <v>490</v>
      </c>
      <c r="H84" s="138" t="s">
        <v>491</v>
      </c>
      <c r="I84" s="244" t="s">
        <v>492</v>
      </c>
    </row>
    <row r="85" spans="2:9">
      <c r="B85" s="184">
        <v>75</v>
      </c>
      <c r="C85" s="187" t="s">
        <v>576</v>
      </c>
      <c r="D85" s="136" t="s">
        <v>497</v>
      </c>
      <c r="E85" s="28" t="s">
        <v>448</v>
      </c>
      <c r="F85" s="28" t="s">
        <v>448</v>
      </c>
      <c r="G85" s="138" t="s">
        <v>490</v>
      </c>
      <c r="H85" s="136" t="s">
        <v>504</v>
      </c>
      <c r="I85" s="244" t="s">
        <v>492</v>
      </c>
    </row>
    <row r="86" spans="2:9">
      <c r="B86" s="184">
        <v>76</v>
      </c>
      <c r="C86" s="187" t="s">
        <v>577</v>
      </c>
      <c r="D86" s="136" t="s">
        <v>497</v>
      </c>
      <c r="E86" s="28" t="s">
        <v>448</v>
      </c>
      <c r="F86" s="28" t="s">
        <v>448</v>
      </c>
      <c r="G86" s="138" t="s">
        <v>490</v>
      </c>
      <c r="H86" s="138" t="s">
        <v>491</v>
      </c>
      <c r="I86" s="244" t="s">
        <v>492</v>
      </c>
    </row>
    <row r="87" spans="2:9">
      <c r="B87" s="184">
        <v>77</v>
      </c>
      <c r="C87" s="187" t="s">
        <v>578</v>
      </c>
      <c r="D87" s="138" t="s">
        <v>489</v>
      </c>
      <c r="E87" s="31" t="s">
        <v>447</v>
      </c>
      <c r="F87" s="31" t="s">
        <v>447</v>
      </c>
      <c r="G87" s="136" t="s">
        <v>500</v>
      </c>
      <c r="H87" s="138" t="s">
        <v>491</v>
      </c>
      <c r="I87" s="244" t="s">
        <v>492</v>
      </c>
    </row>
    <row r="88" spans="2:9">
      <c r="B88" s="184">
        <v>78</v>
      </c>
      <c r="C88" s="187" t="s">
        <v>579</v>
      </c>
      <c r="D88" s="138" t="s">
        <v>489</v>
      </c>
      <c r="E88" s="28" t="s">
        <v>448</v>
      </c>
      <c r="F88" s="28" t="s">
        <v>448</v>
      </c>
      <c r="G88" s="138" t="s">
        <v>490</v>
      </c>
      <c r="H88" s="138" t="s">
        <v>491</v>
      </c>
      <c r="I88" s="244" t="s">
        <v>492</v>
      </c>
    </row>
    <row r="89" spans="2:9">
      <c r="B89" s="184">
        <v>79</v>
      </c>
      <c r="C89" s="187" t="s">
        <v>580</v>
      </c>
      <c r="D89" s="136" t="s">
        <v>502</v>
      </c>
      <c r="E89" s="28" t="s">
        <v>448</v>
      </c>
      <c r="F89" s="28" t="s">
        <v>448</v>
      </c>
      <c r="G89" s="138" t="s">
        <v>490</v>
      </c>
      <c r="H89" s="138" t="s">
        <v>491</v>
      </c>
      <c r="I89" s="244" t="s">
        <v>492</v>
      </c>
    </row>
    <row r="90" spans="2:9">
      <c r="B90" s="184">
        <v>80</v>
      </c>
      <c r="C90" s="187" t="s">
        <v>581</v>
      </c>
      <c r="D90" s="136" t="s">
        <v>508</v>
      </c>
      <c r="E90" s="28" t="s">
        <v>448</v>
      </c>
      <c r="F90" s="28" t="s">
        <v>448</v>
      </c>
      <c r="G90" s="138" t="s">
        <v>490</v>
      </c>
      <c r="H90" s="136" t="s">
        <v>504</v>
      </c>
      <c r="I90" s="244" t="s">
        <v>492</v>
      </c>
    </row>
    <row r="91" spans="2:9">
      <c r="B91" s="184">
        <v>81</v>
      </c>
      <c r="C91" s="187" t="s">
        <v>582</v>
      </c>
      <c r="D91" s="136" t="s">
        <v>508</v>
      </c>
      <c r="E91" s="28" t="s">
        <v>448</v>
      </c>
      <c r="F91" s="28" t="s">
        <v>448</v>
      </c>
      <c r="G91" s="138" t="s">
        <v>490</v>
      </c>
      <c r="H91" s="136" t="s">
        <v>498</v>
      </c>
      <c r="I91" s="244" t="s">
        <v>492</v>
      </c>
    </row>
    <row r="92" spans="2:9">
      <c r="B92" s="184">
        <v>82</v>
      </c>
      <c r="C92" s="187" t="s">
        <v>583</v>
      </c>
      <c r="D92" s="136" t="s">
        <v>497</v>
      </c>
      <c r="E92" s="31" t="s">
        <v>447</v>
      </c>
      <c r="F92" s="31" t="s">
        <v>447</v>
      </c>
      <c r="G92" s="136" t="s">
        <v>500</v>
      </c>
      <c r="H92" s="136" t="s">
        <v>504</v>
      </c>
      <c r="I92" s="244" t="s">
        <v>492</v>
      </c>
    </row>
    <row r="93" spans="2:9">
      <c r="B93" s="184">
        <v>83</v>
      </c>
      <c r="C93" s="187" t="s">
        <v>584</v>
      </c>
      <c r="D93" s="138" t="s">
        <v>489</v>
      </c>
      <c r="E93" s="31" t="s">
        <v>447</v>
      </c>
      <c r="F93" s="31" t="s">
        <v>447</v>
      </c>
      <c r="G93" s="136" t="s">
        <v>500</v>
      </c>
      <c r="H93" s="138" t="s">
        <v>491</v>
      </c>
      <c r="I93" s="244" t="s">
        <v>492</v>
      </c>
    </row>
    <row r="94" spans="2:9">
      <c r="B94" s="184">
        <v>84</v>
      </c>
      <c r="C94" s="187" t="s">
        <v>585</v>
      </c>
      <c r="D94" s="136" t="s">
        <v>497</v>
      </c>
      <c r="E94" s="28" t="s">
        <v>448</v>
      </c>
      <c r="F94" s="28" t="s">
        <v>448</v>
      </c>
      <c r="G94" s="136" t="s">
        <v>503</v>
      </c>
      <c r="H94" s="136" t="s">
        <v>498</v>
      </c>
      <c r="I94" s="244" t="s">
        <v>492</v>
      </c>
    </row>
    <row r="95" spans="2:9">
      <c r="B95" s="184">
        <v>85</v>
      </c>
      <c r="C95" s="187" t="s">
        <v>586</v>
      </c>
      <c r="D95" s="136" t="s">
        <v>502</v>
      </c>
      <c r="E95" s="31" t="s">
        <v>447</v>
      </c>
      <c r="F95" s="31" t="s">
        <v>447</v>
      </c>
      <c r="G95" s="138" t="s">
        <v>490</v>
      </c>
      <c r="H95" s="138" t="s">
        <v>491</v>
      </c>
      <c r="I95" s="244" t="s">
        <v>492</v>
      </c>
    </row>
    <row r="96" spans="2:9">
      <c r="B96" s="184">
        <v>86</v>
      </c>
      <c r="C96" s="187" t="s">
        <v>587</v>
      </c>
      <c r="D96" s="136" t="s">
        <v>497</v>
      </c>
      <c r="E96" s="28" t="s">
        <v>448</v>
      </c>
      <c r="F96" s="28" t="s">
        <v>448</v>
      </c>
      <c r="G96" s="136" t="s">
        <v>503</v>
      </c>
      <c r="H96" s="136" t="s">
        <v>498</v>
      </c>
      <c r="I96" s="244" t="s">
        <v>492</v>
      </c>
    </row>
    <row r="97" spans="2:9">
      <c r="B97" s="184">
        <v>87</v>
      </c>
      <c r="C97" s="187" t="s">
        <v>588</v>
      </c>
      <c r="D97" s="136" t="s">
        <v>497</v>
      </c>
      <c r="E97" s="31" t="s">
        <v>447</v>
      </c>
      <c r="F97" s="31" t="s">
        <v>447</v>
      </c>
      <c r="G97" s="136" t="s">
        <v>495</v>
      </c>
      <c r="H97" s="136" t="s">
        <v>504</v>
      </c>
      <c r="I97" s="244" t="s">
        <v>492</v>
      </c>
    </row>
    <row r="98" spans="2:9">
      <c r="B98" s="184">
        <v>88</v>
      </c>
      <c r="C98" s="187" t="s">
        <v>589</v>
      </c>
      <c r="D98" s="136" t="s">
        <v>497</v>
      </c>
      <c r="E98" s="28" t="s">
        <v>448</v>
      </c>
      <c r="F98" s="28" t="s">
        <v>448</v>
      </c>
      <c r="G98" s="138" t="s">
        <v>490</v>
      </c>
      <c r="H98" s="136" t="s">
        <v>504</v>
      </c>
      <c r="I98" s="244" t="s">
        <v>492</v>
      </c>
    </row>
    <row r="99" spans="2:9">
      <c r="B99" s="184">
        <v>89</v>
      </c>
      <c r="C99" s="187" t="s">
        <v>590</v>
      </c>
      <c r="D99" s="136" t="s">
        <v>502</v>
      </c>
      <c r="E99" s="31" t="s">
        <v>447</v>
      </c>
      <c r="F99" s="31" t="s">
        <v>447</v>
      </c>
      <c r="G99" s="138" t="s">
        <v>490</v>
      </c>
      <c r="H99" s="136" t="s">
        <v>498</v>
      </c>
      <c r="I99" s="244" t="s">
        <v>492</v>
      </c>
    </row>
    <row r="100" spans="2:9">
      <c r="B100" s="184">
        <v>90</v>
      </c>
      <c r="C100" s="187" t="s">
        <v>591</v>
      </c>
      <c r="D100" s="136" t="s">
        <v>508</v>
      </c>
      <c r="E100" s="28" t="s">
        <v>448</v>
      </c>
      <c r="F100" s="28" t="s">
        <v>448</v>
      </c>
      <c r="G100" s="136" t="s">
        <v>503</v>
      </c>
      <c r="H100" s="136" t="s">
        <v>504</v>
      </c>
      <c r="I100" s="244" t="s">
        <v>492</v>
      </c>
    </row>
    <row r="101" spans="2:9">
      <c r="B101" s="184">
        <v>91</v>
      </c>
      <c r="C101" s="187" t="s">
        <v>592</v>
      </c>
      <c r="D101" s="136" t="s">
        <v>502</v>
      </c>
      <c r="E101" s="28" t="s">
        <v>448</v>
      </c>
      <c r="F101" s="28" t="s">
        <v>448</v>
      </c>
      <c r="G101" s="136" t="s">
        <v>503</v>
      </c>
      <c r="H101" s="136" t="s">
        <v>504</v>
      </c>
      <c r="I101" s="244" t="s">
        <v>492</v>
      </c>
    </row>
    <row r="102" spans="2:9">
      <c r="B102" s="184">
        <v>92</v>
      </c>
      <c r="C102" s="187" t="s">
        <v>593</v>
      </c>
      <c r="D102" s="136" t="s">
        <v>497</v>
      </c>
      <c r="E102" s="28" t="s">
        <v>448</v>
      </c>
      <c r="F102" s="28" t="s">
        <v>448</v>
      </c>
      <c r="G102" s="138" t="s">
        <v>490</v>
      </c>
      <c r="H102" s="136" t="s">
        <v>504</v>
      </c>
      <c r="I102" s="244" t="s">
        <v>492</v>
      </c>
    </row>
    <row r="103" spans="2:9">
      <c r="B103" s="184">
        <v>93</v>
      </c>
      <c r="C103" s="187" t="s">
        <v>594</v>
      </c>
      <c r="D103" s="136" t="s">
        <v>502</v>
      </c>
      <c r="E103" s="28" t="s">
        <v>448</v>
      </c>
      <c r="F103" s="28" t="s">
        <v>448</v>
      </c>
      <c r="G103" s="136" t="s">
        <v>495</v>
      </c>
      <c r="H103" s="136" t="s">
        <v>504</v>
      </c>
      <c r="I103" s="244" t="s">
        <v>492</v>
      </c>
    </row>
    <row r="104" spans="2:9">
      <c r="B104" s="184">
        <v>94</v>
      </c>
      <c r="C104" s="187" t="s">
        <v>595</v>
      </c>
      <c r="D104" s="136" t="s">
        <v>502</v>
      </c>
      <c r="E104" s="28" t="s">
        <v>448</v>
      </c>
      <c r="F104" s="28" t="s">
        <v>448</v>
      </c>
      <c r="G104" s="136" t="s">
        <v>515</v>
      </c>
      <c r="H104" s="136" t="s">
        <v>504</v>
      </c>
      <c r="I104" s="244" t="s">
        <v>492</v>
      </c>
    </row>
    <row r="105" spans="2:9">
      <c r="B105" s="184">
        <v>95</v>
      </c>
      <c r="C105" s="187" t="s">
        <v>596</v>
      </c>
      <c r="D105" s="136" t="s">
        <v>502</v>
      </c>
      <c r="E105" s="31" t="s">
        <v>447</v>
      </c>
      <c r="F105" s="31" t="s">
        <v>447</v>
      </c>
      <c r="G105" s="136" t="s">
        <v>500</v>
      </c>
      <c r="H105" s="138" t="s">
        <v>491</v>
      </c>
      <c r="I105" s="244" t="s">
        <v>492</v>
      </c>
    </row>
    <row r="106" spans="2:9">
      <c r="B106" s="184">
        <v>96</v>
      </c>
      <c r="C106" s="187" t="s">
        <v>597</v>
      </c>
      <c r="D106" s="136" t="s">
        <v>502</v>
      </c>
      <c r="E106" s="31" t="s">
        <v>447</v>
      </c>
      <c r="F106" s="31" t="s">
        <v>447</v>
      </c>
      <c r="G106" s="138" t="s">
        <v>490</v>
      </c>
      <c r="H106" s="136" t="s">
        <v>498</v>
      </c>
      <c r="I106" s="244" t="s">
        <v>492</v>
      </c>
    </row>
    <row r="107" spans="2:9">
      <c r="B107" s="184">
        <v>97</v>
      </c>
      <c r="C107" s="187" t="s">
        <v>598</v>
      </c>
      <c r="D107" s="136" t="s">
        <v>502</v>
      </c>
      <c r="E107" s="31" t="s">
        <v>447</v>
      </c>
      <c r="F107" s="31" t="s">
        <v>447</v>
      </c>
      <c r="G107" s="136" t="s">
        <v>503</v>
      </c>
      <c r="H107" s="138" t="s">
        <v>491</v>
      </c>
      <c r="I107" s="244" t="s">
        <v>492</v>
      </c>
    </row>
    <row r="108" spans="2:9">
      <c r="B108" s="184">
        <v>98</v>
      </c>
      <c r="C108" s="187" t="s">
        <v>599</v>
      </c>
      <c r="D108" s="136" t="s">
        <v>497</v>
      </c>
      <c r="E108" s="31" t="s">
        <v>447</v>
      </c>
      <c r="F108" s="31" t="s">
        <v>447</v>
      </c>
      <c r="G108" s="138" t="s">
        <v>490</v>
      </c>
      <c r="H108" s="136" t="s">
        <v>504</v>
      </c>
      <c r="I108" s="244" t="s">
        <v>492</v>
      </c>
    </row>
    <row r="109" spans="2:9">
      <c r="B109" s="184">
        <v>99</v>
      </c>
      <c r="C109" s="187" t="s">
        <v>600</v>
      </c>
      <c r="D109" s="136" t="s">
        <v>502</v>
      </c>
      <c r="E109" s="28" t="s">
        <v>448</v>
      </c>
      <c r="F109" s="28" t="s">
        <v>448</v>
      </c>
      <c r="G109" s="138" t="s">
        <v>490</v>
      </c>
      <c r="H109" s="136" t="s">
        <v>504</v>
      </c>
      <c r="I109" s="244" t="s">
        <v>492</v>
      </c>
    </row>
    <row r="110" spans="2:9">
      <c r="B110" s="184">
        <v>100</v>
      </c>
      <c r="C110" s="187" t="s">
        <v>601</v>
      </c>
      <c r="D110" s="136" t="s">
        <v>502</v>
      </c>
      <c r="E110" s="28" t="s">
        <v>448</v>
      </c>
      <c r="F110" s="28" t="s">
        <v>448</v>
      </c>
      <c r="G110" s="138" t="s">
        <v>490</v>
      </c>
      <c r="H110" s="136" t="s">
        <v>504</v>
      </c>
      <c r="I110" s="244" t="s">
        <v>492</v>
      </c>
    </row>
    <row r="111" spans="2:9">
      <c r="B111" s="184">
        <v>101</v>
      </c>
      <c r="C111" s="187" t="s">
        <v>602</v>
      </c>
      <c r="D111" s="136" t="s">
        <v>497</v>
      </c>
      <c r="E111" s="28" t="s">
        <v>448</v>
      </c>
      <c r="F111" s="28" t="s">
        <v>448</v>
      </c>
      <c r="G111" s="136" t="s">
        <v>603</v>
      </c>
      <c r="H111" s="136" t="s">
        <v>498</v>
      </c>
      <c r="I111" s="244" t="s">
        <v>492</v>
      </c>
    </row>
    <row r="112" spans="2:9">
      <c r="B112" s="184">
        <v>102</v>
      </c>
      <c r="C112" s="187" t="s">
        <v>604</v>
      </c>
      <c r="D112" s="136" t="s">
        <v>508</v>
      </c>
      <c r="E112" s="31" t="s">
        <v>447</v>
      </c>
      <c r="F112" s="31" t="s">
        <v>447</v>
      </c>
      <c r="G112" s="138" t="s">
        <v>490</v>
      </c>
      <c r="H112" s="136" t="s">
        <v>504</v>
      </c>
      <c r="I112" s="244" t="s">
        <v>492</v>
      </c>
    </row>
    <row r="113" spans="2:9">
      <c r="B113" s="184">
        <v>103</v>
      </c>
      <c r="C113" s="187" t="s">
        <v>605</v>
      </c>
      <c r="D113" s="136" t="s">
        <v>497</v>
      </c>
      <c r="E113" s="31" t="s">
        <v>447</v>
      </c>
      <c r="F113" s="31" t="s">
        <v>447</v>
      </c>
      <c r="G113" s="138" t="s">
        <v>490</v>
      </c>
      <c r="H113" s="136" t="s">
        <v>513</v>
      </c>
      <c r="I113" s="244" t="s">
        <v>492</v>
      </c>
    </row>
    <row r="114" spans="2:9">
      <c r="B114" s="184">
        <v>104</v>
      </c>
      <c r="C114" s="187" t="s">
        <v>606</v>
      </c>
      <c r="D114" s="136" t="s">
        <v>497</v>
      </c>
      <c r="E114" s="28" t="s">
        <v>448</v>
      </c>
      <c r="F114" s="28" t="s">
        <v>448</v>
      </c>
      <c r="G114" s="136" t="s">
        <v>503</v>
      </c>
      <c r="H114" s="138" t="s">
        <v>491</v>
      </c>
      <c r="I114" s="244" t="s">
        <v>492</v>
      </c>
    </row>
    <row r="115" spans="2:9">
      <c r="B115" s="184">
        <v>105</v>
      </c>
      <c r="C115" s="187" t="s">
        <v>607</v>
      </c>
      <c r="D115" s="136" t="s">
        <v>502</v>
      </c>
      <c r="E115" s="28" t="s">
        <v>448</v>
      </c>
      <c r="F115" s="28" t="s">
        <v>448</v>
      </c>
      <c r="G115" s="136" t="s">
        <v>515</v>
      </c>
      <c r="H115" s="136" t="s">
        <v>504</v>
      </c>
      <c r="I115" s="244" t="s">
        <v>492</v>
      </c>
    </row>
    <row r="116" spans="2:9">
      <c r="B116" s="184">
        <v>106</v>
      </c>
      <c r="C116" s="187" t="s">
        <v>608</v>
      </c>
      <c r="D116" s="136" t="s">
        <v>502</v>
      </c>
      <c r="E116" s="28" t="s">
        <v>448</v>
      </c>
      <c r="F116" s="28" t="s">
        <v>448</v>
      </c>
      <c r="G116" s="136" t="s">
        <v>495</v>
      </c>
      <c r="H116" s="136" t="s">
        <v>504</v>
      </c>
      <c r="I116" s="244" t="s">
        <v>492</v>
      </c>
    </row>
    <row r="117" spans="2:9">
      <c r="B117" s="184">
        <v>107</v>
      </c>
      <c r="C117" s="187" t="s">
        <v>609</v>
      </c>
      <c r="D117" s="136" t="s">
        <v>502</v>
      </c>
      <c r="E117" s="31" t="s">
        <v>447</v>
      </c>
      <c r="F117" s="31" t="s">
        <v>447</v>
      </c>
      <c r="G117" s="136" t="s">
        <v>500</v>
      </c>
      <c r="H117" s="136" t="s">
        <v>498</v>
      </c>
      <c r="I117" s="244" t="s">
        <v>492</v>
      </c>
    </row>
    <row r="118" spans="2:9">
      <c r="B118" s="184">
        <v>108</v>
      </c>
      <c r="C118" s="187" t="s">
        <v>610</v>
      </c>
      <c r="D118" s="136" t="s">
        <v>502</v>
      </c>
      <c r="E118" s="31" t="s">
        <v>447</v>
      </c>
      <c r="F118" s="31" t="s">
        <v>447</v>
      </c>
      <c r="G118" s="138" t="s">
        <v>490</v>
      </c>
      <c r="H118" s="136" t="s">
        <v>504</v>
      </c>
      <c r="I118" s="244" t="s">
        <v>492</v>
      </c>
    </row>
    <row r="119" spans="2:9">
      <c r="B119" s="184">
        <v>109</v>
      </c>
      <c r="C119" s="187" t="s">
        <v>611</v>
      </c>
      <c r="D119" s="136" t="s">
        <v>502</v>
      </c>
      <c r="E119" s="31" t="s">
        <v>447</v>
      </c>
      <c r="F119" s="31" t="s">
        <v>447</v>
      </c>
      <c r="G119" s="136" t="s">
        <v>500</v>
      </c>
      <c r="H119" s="136" t="s">
        <v>498</v>
      </c>
      <c r="I119" s="244" t="s">
        <v>492</v>
      </c>
    </row>
    <row r="120" spans="2:9">
      <c r="B120" s="184">
        <v>110</v>
      </c>
      <c r="C120" s="187" t="s">
        <v>612</v>
      </c>
      <c r="D120" s="136" t="s">
        <v>497</v>
      </c>
      <c r="E120" s="28" t="s">
        <v>448</v>
      </c>
      <c r="F120" s="28" t="s">
        <v>448</v>
      </c>
      <c r="G120" s="136" t="s">
        <v>495</v>
      </c>
      <c r="H120" s="136" t="s">
        <v>513</v>
      </c>
      <c r="I120" s="244" t="s">
        <v>492</v>
      </c>
    </row>
    <row r="121" spans="2:9">
      <c r="B121" s="184">
        <v>111</v>
      </c>
      <c r="C121" s="187" t="s">
        <v>613</v>
      </c>
      <c r="D121" s="136" t="s">
        <v>497</v>
      </c>
      <c r="E121" s="31" t="s">
        <v>447</v>
      </c>
      <c r="F121" s="31" t="s">
        <v>447</v>
      </c>
      <c r="G121" s="136" t="s">
        <v>503</v>
      </c>
      <c r="H121" s="138" t="s">
        <v>491</v>
      </c>
      <c r="I121" s="244" t="s">
        <v>492</v>
      </c>
    </row>
    <row r="122" spans="2:9">
      <c r="B122" s="184">
        <v>112</v>
      </c>
      <c r="C122" s="187" t="s">
        <v>614</v>
      </c>
      <c r="D122" s="136" t="s">
        <v>502</v>
      </c>
      <c r="E122" s="31" t="s">
        <v>447</v>
      </c>
      <c r="F122" s="31" t="s">
        <v>447</v>
      </c>
      <c r="G122" s="138" t="s">
        <v>490</v>
      </c>
      <c r="H122" s="136" t="s">
        <v>504</v>
      </c>
      <c r="I122" s="244" t="s">
        <v>492</v>
      </c>
    </row>
    <row r="123" spans="2:9">
      <c r="B123" s="184">
        <v>113</v>
      </c>
      <c r="C123" s="187" t="s">
        <v>615</v>
      </c>
      <c r="D123" s="136" t="s">
        <v>508</v>
      </c>
      <c r="E123" s="31" t="s">
        <v>447</v>
      </c>
      <c r="F123" s="31" t="s">
        <v>447</v>
      </c>
      <c r="G123" s="136" t="s">
        <v>515</v>
      </c>
      <c r="H123" s="136" t="s">
        <v>504</v>
      </c>
      <c r="I123" s="244" t="s">
        <v>492</v>
      </c>
    </row>
    <row r="124" spans="2:9">
      <c r="B124" s="184">
        <v>114</v>
      </c>
      <c r="C124" s="187" t="s">
        <v>616</v>
      </c>
      <c r="D124" s="136" t="s">
        <v>497</v>
      </c>
      <c r="E124" s="28" t="s">
        <v>448</v>
      </c>
      <c r="F124" s="28" t="s">
        <v>448</v>
      </c>
      <c r="G124" s="136" t="s">
        <v>503</v>
      </c>
      <c r="H124" s="136" t="s">
        <v>504</v>
      </c>
      <c r="I124" s="244" t="s">
        <v>492</v>
      </c>
    </row>
    <row r="125" spans="2:9">
      <c r="B125" s="184">
        <v>115</v>
      </c>
      <c r="C125" s="187" t="s">
        <v>617</v>
      </c>
      <c r="D125" s="136" t="s">
        <v>508</v>
      </c>
      <c r="E125" s="28" t="s">
        <v>448</v>
      </c>
      <c r="F125" s="28" t="s">
        <v>448</v>
      </c>
      <c r="G125" s="138" t="s">
        <v>490</v>
      </c>
      <c r="H125" s="136" t="s">
        <v>504</v>
      </c>
      <c r="I125" s="244" t="s">
        <v>492</v>
      </c>
    </row>
    <row r="126" spans="2:9">
      <c r="B126" s="184">
        <v>116</v>
      </c>
      <c r="C126" s="187" t="s">
        <v>618</v>
      </c>
      <c r="D126" s="136" t="s">
        <v>502</v>
      </c>
      <c r="E126" s="28" t="s">
        <v>448</v>
      </c>
      <c r="F126" s="28" t="s">
        <v>448</v>
      </c>
      <c r="G126" s="136" t="s">
        <v>503</v>
      </c>
      <c r="H126" s="136" t="s">
        <v>504</v>
      </c>
      <c r="I126" s="244" t="s">
        <v>492</v>
      </c>
    </row>
    <row r="127" spans="2:9">
      <c r="B127" s="184">
        <v>117</v>
      </c>
      <c r="C127" s="187" t="s">
        <v>619</v>
      </c>
      <c r="D127" s="136" t="s">
        <v>502</v>
      </c>
      <c r="E127" s="31" t="s">
        <v>447</v>
      </c>
      <c r="F127" s="31" t="s">
        <v>447</v>
      </c>
      <c r="G127" s="136" t="s">
        <v>500</v>
      </c>
      <c r="H127" s="136" t="s">
        <v>504</v>
      </c>
      <c r="I127" s="244" t="s">
        <v>492</v>
      </c>
    </row>
    <row r="128" spans="2:9">
      <c r="B128" s="184">
        <v>118</v>
      </c>
      <c r="C128" s="187" t="s">
        <v>620</v>
      </c>
      <c r="D128" s="136" t="s">
        <v>502</v>
      </c>
      <c r="E128" s="28" t="s">
        <v>448</v>
      </c>
      <c r="F128" s="28" t="s">
        <v>448</v>
      </c>
      <c r="G128" s="136" t="s">
        <v>515</v>
      </c>
      <c r="H128" s="136" t="s">
        <v>504</v>
      </c>
      <c r="I128" s="244" t="s">
        <v>492</v>
      </c>
    </row>
    <row r="129" spans="2:9">
      <c r="B129" s="184">
        <v>119</v>
      </c>
      <c r="C129" s="187" t="s">
        <v>621</v>
      </c>
      <c r="D129" s="136" t="s">
        <v>502</v>
      </c>
      <c r="E129" s="31" t="s">
        <v>447</v>
      </c>
      <c r="F129" s="31" t="s">
        <v>447</v>
      </c>
      <c r="G129" s="138" t="s">
        <v>490</v>
      </c>
      <c r="H129" s="136" t="s">
        <v>504</v>
      </c>
      <c r="I129" s="244" t="s">
        <v>492</v>
      </c>
    </row>
    <row r="130" spans="2:9">
      <c r="B130" s="184">
        <v>120</v>
      </c>
      <c r="C130" s="187" t="s">
        <v>622</v>
      </c>
      <c r="D130" s="138" t="s">
        <v>489</v>
      </c>
      <c r="E130" s="31" t="s">
        <v>447</v>
      </c>
      <c r="F130" s="31" t="s">
        <v>447</v>
      </c>
      <c r="G130" s="136" t="s">
        <v>503</v>
      </c>
      <c r="H130" s="136" t="s">
        <v>498</v>
      </c>
      <c r="I130" s="244" t="s">
        <v>492</v>
      </c>
    </row>
    <row r="131" spans="2:9">
      <c r="B131" s="184">
        <v>121</v>
      </c>
      <c r="C131" s="187" t="s">
        <v>623</v>
      </c>
      <c r="D131" s="136" t="s">
        <v>497</v>
      </c>
      <c r="E131" s="31" t="s">
        <v>447</v>
      </c>
      <c r="F131" s="31" t="s">
        <v>447</v>
      </c>
      <c r="G131" s="136" t="s">
        <v>495</v>
      </c>
      <c r="H131" s="138" t="s">
        <v>491</v>
      </c>
      <c r="I131" s="244" t="s">
        <v>492</v>
      </c>
    </row>
    <row r="132" spans="2:9">
      <c r="B132" s="184">
        <v>122</v>
      </c>
      <c r="C132" s="187" t="s">
        <v>624</v>
      </c>
      <c r="D132" s="136" t="s">
        <v>508</v>
      </c>
      <c r="E132" s="31" t="s">
        <v>447</v>
      </c>
      <c r="F132" s="31" t="s">
        <v>447</v>
      </c>
      <c r="G132" s="138" t="s">
        <v>490</v>
      </c>
      <c r="H132" s="136" t="s">
        <v>504</v>
      </c>
      <c r="I132" s="244" t="s">
        <v>492</v>
      </c>
    </row>
    <row r="133" spans="2:9">
      <c r="B133" s="184">
        <v>123</v>
      </c>
      <c r="C133" s="187" t="s">
        <v>625</v>
      </c>
      <c r="D133" s="136" t="s">
        <v>502</v>
      </c>
      <c r="E133" s="28" t="s">
        <v>448</v>
      </c>
      <c r="F133" s="28" t="s">
        <v>448</v>
      </c>
      <c r="G133" s="138" t="s">
        <v>490</v>
      </c>
      <c r="H133" s="136" t="s">
        <v>504</v>
      </c>
      <c r="I133" s="244" t="s">
        <v>492</v>
      </c>
    </row>
    <row r="134" spans="2:9">
      <c r="B134" s="184">
        <v>124</v>
      </c>
      <c r="C134" s="187" t="s">
        <v>626</v>
      </c>
      <c r="D134" s="138" t="s">
        <v>489</v>
      </c>
      <c r="E134" s="31" t="s">
        <v>447</v>
      </c>
      <c r="F134" s="31" t="s">
        <v>447</v>
      </c>
      <c r="G134" s="138" t="s">
        <v>490</v>
      </c>
      <c r="H134" s="136" t="s">
        <v>504</v>
      </c>
      <c r="I134" s="244" t="s">
        <v>492</v>
      </c>
    </row>
    <row r="135" spans="2:9">
      <c r="B135" s="184">
        <v>125</v>
      </c>
      <c r="C135" s="187" t="s">
        <v>627</v>
      </c>
      <c r="D135" s="136" t="s">
        <v>497</v>
      </c>
      <c r="E135" s="28" t="s">
        <v>448</v>
      </c>
      <c r="F135" s="28" t="s">
        <v>448</v>
      </c>
      <c r="G135" s="136" t="s">
        <v>495</v>
      </c>
      <c r="H135" s="136" t="s">
        <v>498</v>
      </c>
      <c r="I135" s="244" t="s">
        <v>492</v>
      </c>
    </row>
    <row r="136" spans="2:9">
      <c r="B136" s="184">
        <v>126</v>
      </c>
      <c r="C136" s="187" t="s">
        <v>628</v>
      </c>
      <c r="D136" s="136" t="s">
        <v>508</v>
      </c>
      <c r="E136" s="31" t="s">
        <v>447</v>
      </c>
      <c r="F136" s="31" t="s">
        <v>447</v>
      </c>
      <c r="G136" s="136" t="s">
        <v>503</v>
      </c>
      <c r="H136" s="136" t="s">
        <v>504</v>
      </c>
      <c r="I136" s="244" t="s">
        <v>492</v>
      </c>
    </row>
    <row r="137" spans="2:9">
      <c r="B137" s="184">
        <v>127</v>
      </c>
      <c r="C137" s="187" t="s">
        <v>629</v>
      </c>
      <c r="D137" s="136" t="s">
        <v>497</v>
      </c>
      <c r="E137" s="31" t="s">
        <v>447</v>
      </c>
      <c r="F137" s="31" t="s">
        <v>447</v>
      </c>
      <c r="G137" s="136" t="s">
        <v>495</v>
      </c>
      <c r="H137" s="136" t="s">
        <v>504</v>
      </c>
      <c r="I137" s="244" t="s">
        <v>492</v>
      </c>
    </row>
    <row r="138" spans="2:9">
      <c r="B138" s="184">
        <v>128</v>
      </c>
      <c r="C138" s="187" t="s">
        <v>630</v>
      </c>
      <c r="D138" s="136" t="s">
        <v>497</v>
      </c>
      <c r="E138" s="28" t="s">
        <v>448</v>
      </c>
      <c r="F138" s="28" t="s">
        <v>448</v>
      </c>
      <c r="G138" s="138" t="s">
        <v>490</v>
      </c>
      <c r="H138" s="138" t="s">
        <v>491</v>
      </c>
      <c r="I138" s="244" t="s">
        <v>492</v>
      </c>
    </row>
    <row r="139" spans="2:9">
      <c r="B139" s="184">
        <v>129</v>
      </c>
      <c r="C139" s="187" t="s">
        <v>631</v>
      </c>
      <c r="D139" s="136" t="s">
        <v>497</v>
      </c>
      <c r="E139" s="31" t="s">
        <v>447</v>
      </c>
      <c r="F139" s="31" t="s">
        <v>447</v>
      </c>
      <c r="G139" s="136" t="s">
        <v>500</v>
      </c>
      <c r="H139" s="136" t="s">
        <v>498</v>
      </c>
      <c r="I139" s="244" t="s">
        <v>492</v>
      </c>
    </row>
    <row r="140" spans="2:9">
      <c r="B140" s="184">
        <v>130</v>
      </c>
      <c r="C140" s="187" t="s">
        <v>632</v>
      </c>
      <c r="D140" s="136" t="s">
        <v>502</v>
      </c>
      <c r="E140" s="31" t="s">
        <v>447</v>
      </c>
      <c r="F140" s="31" t="s">
        <v>447</v>
      </c>
      <c r="G140" s="138" t="s">
        <v>490</v>
      </c>
      <c r="H140" s="138" t="s">
        <v>491</v>
      </c>
      <c r="I140" s="244" t="s">
        <v>492</v>
      </c>
    </row>
    <row r="141" spans="2:9">
      <c r="B141" s="184">
        <v>131</v>
      </c>
      <c r="C141" s="187" t="s">
        <v>633</v>
      </c>
      <c r="D141" s="136" t="s">
        <v>497</v>
      </c>
      <c r="E141" s="28" t="s">
        <v>448</v>
      </c>
      <c r="F141" s="28" t="s">
        <v>448</v>
      </c>
      <c r="G141" s="138" t="s">
        <v>490</v>
      </c>
      <c r="H141" s="136" t="s">
        <v>504</v>
      </c>
      <c r="I141" s="244" t="s">
        <v>492</v>
      </c>
    </row>
    <row r="142" spans="2:9">
      <c r="B142" s="184">
        <v>132</v>
      </c>
      <c r="C142" s="187" t="s">
        <v>634</v>
      </c>
      <c r="D142" s="136" t="s">
        <v>502</v>
      </c>
      <c r="E142" s="28" t="s">
        <v>448</v>
      </c>
      <c r="F142" s="28" t="s">
        <v>448</v>
      </c>
      <c r="G142" s="138" t="s">
        <v>490</v>
      </c>
      <c r="H142" s="136" t="s">
        <v>504</v>
      </c>
      <c r="I142" s="244" t="s">
        <v>492</v>
      </c>
    </row>
    <row r="143" spans="2:9">
      <c r="B143" s="184">
        <v>133</v>
      </c>
      <c r="C143" s="187" t="s">
        <v>635</v>
      </c>
      <c r="D143" s="136" t="s">
        <v>432</v>
      </c>
      <c r="E143" s="28" t="s">
        <v>448</v>
      </c>
      <c r="F143" s="28" t="s">
        <v>448</v>
      </c>
      <c r="G143" s="138" t="s">
        <v>490</v>
      </c>
      <c r="H143" s="136" t="s">
        <v>513</v>
      </c>
      <c r="I143" s="244" t="s">
        <v>492</v>
      </c>
    </row>
    <row r="144" spans="2:9">
      <c r="B144" s="184">
        <v>134</v>
      </c>
      <c r="C144" s="187" t="s">
        <v>636</v>
      </c>
      <c r="D144" s="136" t="s">
        <v>497</v>
      </c>
      <c r="E144" s="28" t="s">
        <v>448</v>
      </c>
      <c r="F144" s="28" t="s">
        <v>448</v>
      </c>
      <c r="G144" s="136" t="s">
        <v>503</v>
      </c>
      <c r="H144" s="138" t="s">
        <v>491</v>
      </c>
      <c r="I144" s="244" t="s">
        <v>492</v>
      </c>
    </row>
    <row r="145" spans="2:9">
      <c r="B145" s="184">
        <v>135</v>
      </c>
      <c r="C145" s="187" t="s">
        <v>637</v>
      </c>
      <c r="D145" s="136" t="s">
        <v>497</v>
      </c>
      <c r="E145" s="28" t="s">
        <v>448</v>
      </c>
      <c r="F145" s="28" t="s">
        <v>448</v>
      </c>
      <c r="G145" s="138" t="s">
        <v>490</v>
      </c>
      <c r="H145" s="138" t="s">
        <v>491</v>
      </c>
      <c r="I145" s="244" t="s">
        <v>492</v>
      </c>
    </row>
    <row r="146" spans="2:9">
      <c r="B146" s="184">
        <v>136</v>
      </c>
      <c r="C146" s="187" t="s">
        <v>638</v>
      </c>
      <c r="D146" s="136" t="s">
        <v>502</v>
      </c>
      <c r="E146" s="28" t="s">
        <v>448</v>
      </c>
      <c r="F146" s="28" t="s">
        <v>448</v>
      </c>
      <c r="G146" s="136" t="s">
        <v>503</v>
      </c>
      <c r="H146" s="136" t="s">
        <v>504</v>
      </c>
      <c r="I146" s="244" t="s">
        <v>492</v>
      </c>
    </row>
    <row r="147" spans="2:9">
      <c r="B147" s="184">
        <v>137</v>
      </c>
      <c r="C147" s="187" t="s">
        <v>639</v>
      </c>
      <c r="D147" s="136" t="s">
        <v>502</v>
      </c>
      <c r="E147" s="28" t="s">
        <v>448</v>
      </c>
      <c r="F147" s="28" t="s">
        <v>448</v>
      </c>
      <c r="G147" s="138" t="s">
        <v>490</v>
      </c>
      <c r="H147" s="136" t="s">
        <v>504</v>
      </c>
      <c r="I147" s="244" t="s">
        <v>492</v>
      </c>
    </row>
    <row r="148" spans="2:9">
      <c r="B148" s="184">
        <v>138</v>
      </c>
      <c r="C148" s="187" t="s">
        <v>640</v>
      </c>
      <c r="D148" s="136" t="s">
        <v>497</v>
      </c>
      <c r="E148" s="31" t="s">
        <v>447</v>
      </c>
      <c r="F148" s="31" t="s">
        <v>447</v>
      </c>
      <c r="G148" s="136" t="s">
        <v>500</v>
      </c>
      <c r="H148" s="136" t="s">
        <v>498</v>
      </c>
      <c r="I148" s="244" t="s">
        <v>492</v>
      </c>
    </row>
    <row r="149" spans="2:9">
      <c r="B149" s="184">
        <v>139</v>
      </c>
      <c r="C149" s="187" t="s">
        <v>641</v>
      </c>
      <c r="D149" s="136" t="s">
        <v>502</v>
      </c>
      <c r="E149" s="28" t="s">
        <v>448</v>
      </c>
      <c r="F149" s="28" t="s">
        <v>448</v>
      </c>
      <c r="G149" s="138" t="s">
        <v>490</v>
      </c>
      <c r="H149" s="136" t="s">
        <v>504</v>
      </c>
      <c r="I149" s="244" t="s">
        <v>492</v>
      </c>
    </row>
    <row r="150" spans="2:9">
      <c r="B150" s="184">
        <v>140</v>
      </c>
      <c r="C150" s="187" t="s">
        <v>642</v>
      </c>
      <c r="D150" s="136" t="s">
        <v>502</v>
      </c>
      <c r="E150" s="28" t="s">
        <v>448</v>
      </c>
      <c r="F150" s="28" t="s">
        <v>448</v>
      </c>
      <c r="G150" s="138" t="s">
        <v>490</v>
      </c>
      <c r="H150" s="136" t="s">
        <v>504</v>
      </c>
      <c r="I150" s="244" t="s">
        <v>492</v>
      </c>
    </row>
    <row r="151" spans="2:9">
      <c r="B151" s="184">
        <v>141</v>
      </c>
      <c r="C151" s="187" t="s">
        <v>643</v>
      </c>
      <c r="D151" s="136" t="s">
        <v>502</v>
      </c>
      <c r="E151" s="31" t="s">
        <v>447</v>
      </c>
      <c r="F151" s="31" t="s">
        <v>447</v>
      </c>
      <c r="G151" s="138" t="s">
        <v>490</v>
      </c>
      <c r="H151" s="136" t="s">
        <v>504</v>
      </c>
      <c r="I151" s="244" t="s">
        <v>492</v>
      </c>
    </row>
    <row r="152" spans="2:9">
      <c r="B152" s="184">
        <v>142</v>
      </c>
      <c r="C152" s="187" t="s">
        <v>644</v>
      </c>
      <c r="D152" s="136" t="s">
        <v>502</v>
      </c>
      <c r="E152" s="28" t="s">
        <v>448</v>
      </c>
      <c r="F152" s="28" t="s">
        <v>448</v>
      </c>
      <c r="G152" s="138" t="s">
        <v>490</v>
      </c>
      <c r="H152" s="138" t="s">
        <v>491</v>
      </c>
      <c r="I152" s="244" t="s">
        <v>492</v>
      </c>
    </row>
    <row r="153" spans="2:9">
      <c r="B153" s="184">
        <v>143</v>
      </c>
      <c r="C153" s="187" t="s">
        <v>645</v>
      </c>
      <c r="D153" s="136" t="s">
        <v>502</v>
      </c>
      <c r="E153" s="31" t="s">
        <v>447</v>
      </c>
      <c r="F153" s="31" t="s">
        <v>447</v>
      </c>
      <c r="G153" s="138" t="s">
        <v>490</v>
      </c>
      <c r="H153" s="136" t="s">
        <v>504</v>
      </c>
      <c r="I153" s="244" t="s">
        <v>492</v>
      </c>
    </row>
    <row r="154" spans="2:9">
      <c r="B154" s="184">
        <v>144</v>
      </c>
      <c r="C154" s="187" t="s">
        <v>646</v>
      </c>
      <c r="D154" s="138" t="s">
        <v>489</v>
      </c>
      <c r="E154" s="31" t="s">
        <v>447</v>
      </c>
      <c r="F154" s="31" t="s">
        <v>447</v>
      </c>
      <c r="G154" s="138" t="s">
        <v>490</v>
      </c>
      <c r="H154" s="136" t="s">
        <v>513</v>
      </c>
      <c r="I154" s="244" t="s">
        <v>492</v>
      </c>
    </row>
    <row r="155" spans="2:9">
      <c r="B155" s="184">
        <v>145</v>
      </c>
      <c r="C155" s="187" t="s">
        <v>647</v>
      </c>
      <c r="D155" s="136" t="s">
        <v>502</v>
      </c>
      <c r="E155" s="28" t="s">
        <v>448</v>
      </c>
      <c r="F155" s="28" t="s">
        <v>448</v>
      </c>
      <c r="G155" s="136" t="s">
        <v>503</v>
      </c>
      <c r="H155" s="136" t="s">
        <v>498</v>
      </c>
      <c r="I155" s="244" t="s">
        <v>492</v>
      </c>
    </row>
    <row r="156" spans="2:9">
      <c r="B156" s="184">
        <v>146</v>
      </c>
      <c r="C156" s="187" t="s">
        <v>648</v>
      </c>
      <c r="D156" s="136" t="s">
        <v>497</v>
      </c>
      <c r="E156" s="28" t="s">
        <v>448</v>
      </c>
      <c r="F156" s="28" t="s">
        <v>448</v>
      </c>
      <c r="G156" s="138" t="s">
        <v>490</v>
      </c>
      <c r="H156" s="136" t="s">
        <v>498</v>
      </c>
      <c r="I156" s="244" t="s">
        <v>492</v>
      </c>
    </row>
    <row r="157" spans="2:9">
      <c r="B157" s="184">
        <v>147</v>
      </c>
      <c r="C157" s="187" t="s">
        <v>649</v>
      </c>
      <c r="D157" s="136" t="s">
        <v>508</v>
      </c>
      <c r="E157" s="28" t="s">
        <v>448</v>
      </c>
      <c r="F157" s="28" t="s">
        <v>448</v>
      </c>
      <c r="G157" s="138" t="s">
        <v>490</v>
      </c>
      <c r="H157" s="136" t="s">
        <v>504</v>
      </c>
      <c r="I157" s="244" t="s">
        <v>492</v>
      </c>
    </row>
    <row r="158" spans="2:9">
      <c r="B158" s="184">
        <v>148</v>
      </c>
      <c r="C158" s="187" t="s">
        <v>650</v>
      </c>
      <c r="D158" s="136" t="s">
        <v>502</v>
      </c>
      <c r="E158" s="31" t="s">
        <v>447</v>
      </c>
      <c r="F158" s="31" t="s">
        <v>447</v>
      </c>
      <c r="G158" s="138" t="s">
        <v>490</v>
      </c>
      <c r="H158" s="136" t="s">
        <v>498</v>
      </c>
      <c r="I158" s="244" t="s">
        <v>492</v>
      </c>
    </row>
    <row r="159" spans="2:9">
      <c r="B159" s="184">
        <v>149</v>
      </c>
      <c r="C159" s="187" t="s">
        <v>651</v>
      </c>
      <c r="D159" s="136" t="s">
        <v>497</v>
      </c>
      <c r="E159" s="28" t="s">
        <v>448</v>
      </c>
      <c r="F159" s="28" t="s">
        <v>448</v>
      </c>
      <c r="G159" s="136" t="s">
        <v>500</v>
      </c>
      <c r="H159" s="136" t="s">
        <v>498</v>
      </c>
      <c r="I159" s="244" t="s">
        <v>492</v>
      </c>
    </row>
    <row r="160" spans="2:9">
      <c r="B160" s="184">
        <v>150</v>
      </c>
      <c r="C160" s="187" t="s">
        <v>652</v>
      </c>
      <c r="D160" s="136" t="s">
        <v>497</v>
      </c>
      <c r="E160" s="28" t="s">
        <v>448</v>
      </c>
      <c r="F160" s="28" t="s">
        <v>448</v>
      </c>
      <c r="G160" s="138" t="s">
        <v>490</v>
      </c>
      <c r="H160" s="138" t="s">
        <v>491</v>
      </c>
      <c r="I160" s="244" t="s">
        <v>492</v>
      </c>
    </row>
    <row r="161" spans="2:9">
      <c r="B161" s="184">
        <v>151</v>
      </c>
      <c r="C161" s="187" t="s">
        <v>653</v>
      </c>
      <c r="D161" s="136" t="s">
        <v>502</v>
      </c>
      <c r="E161" s="31" t="s">
        <v>447</v>
      </c>
      <c r="F161" s="31" t="s">
        <v>447</v>
      </c>
      <c r="G161" s="136" t="s">
        <v>515</v>
      </c>
      <c r="H161" s="136" t="s">
        <v>498</v>
      </c>
      <c r="I161" s="244" t="s">
        <v>492</v>
      </c>
    </row>
    <row r="162" spans="2:9">
      <c r="B162" s="184">
        <v>152</v>
      </c>
      <c r="C162" s="187" t="s">
        <v>654</v>
      </c>
      <c r="D162" s="136" t="s">
        <v>508</v>
      </c>
      <c r="E162" s="31" t="s">
        <v>447</v>
      </c>
      <c r="F162" s="31" t="s">
        <v>447</v>
      </c>
      <c r="G162" s="138" t="s">
        <v>490</v>
      </c>
      <c r="H162" s="136" t="s">
        <v>504</v>
      </c>
      <c r="I162" s="244" t="s">
        <v>492</v>
      </c>
    </row>
    <row r="163" spans="2:9">
      <c r="B163" s="184">
        <v>153</v>
      </c>
      <c r="C163" s="187" t="s">
        <v>655</v>
      </c>
      <c r="D163" s="136" t="s">
        <v>508</v>
      </c>
      <c r="E163" s="31" t="s">
        <v>447</v>
      </c>
      <c r="F163" s="31" t="s">
        <v>447</v>
      </c>
      <c r="G163" s="138" t="s">
        <v>490</v>
      </c>
      <c r="H163" s="136" t="s">
        <v>498</v>
      </c>
      <c r="I163" s="244" t="s">
        <v>492</v>
      </c>
    </row>
    <row r="164" spans="2:9">
      <c r="B164" s="184">
        <v>154</v>
      </c>
      <c r="C164" s="187" t="s">
        <v>656</v>
      </c>
      <c r="D164" s="136" t="s">
        <v>508</v>
      </c>
      <c r="E164" s="31" t="s">
        <v>447</v>
      </c>
      <c r="F164" s="31" t="s">
        <v>447</v>
      </c>
      <c r="G164" s="138" t="s">
        <v>490</v>
      </c>
      <c r="H164" s="136" t="s">
        <v>504</v>
      </c>
      <c r="I164" s="244" t="s">
        <v>492</v>
      </c>
    </row>
    <row r="165" spans="2:9">
      <c r="B165" s="184">
        <v>155</v>
      </c>
      <c r="C165" s="187" t="s">
        <v>657</v>
      </c>
      <c r="D165" s="136" t="s">
        <v>502</v>
      </c>
      <c r="E165" s="31" t="s">
        <v>447</v>
      </c>
      <c r="F165" s="31" t="s">
        <v>447</v>
      </c>
      <c r="G165" s="136" t="s">
        <v>500</v>
      </c>
      <c r="H165" s="138" t="s">
        <v>491</v>
      </c>
      <c r="I165" s="244" t="s">
        <v>492</v>
      </c>
    </row>
    <row r="166" spans="2:9">
      <c r="B166" s="184">
        <v>156</v>
      </c>
      <c r="C166" s="187" t="s">
        <v>658</v>
      </c>
      <c r="D166" s="136" t="s">
        <v>502</v>
      </c>
      <c r="E166" s="31" t="s">
        <v>447</v>
      </c>
      <c r="F166" s="31" t="s">
        <v>447</v>
      </c>
      <c r="G166" s="138" t="s">
        <v>490</v>
      </c>
      <c r="H166" s="136" t="s">
        <v>504</v>
      </c>
      <c r="I166" s="244" t="s">
        <v>492</v>
      </c>
    </row>
    <row r="167" spans="2:9">
      <c r="B167" s="184">
        <v>157</v>
      </c>
      <c r="C167" s="187" t="s">
        <v>659</v>
      </c>
      <c r="D167" s="136" t="s">
        <v>502</v>
      </c>
      <c r="E167" s="31" t="s">
        <v>447</v>
      </c>
      <c r="F167" s="31" t="s">
        <v>447</v>
      </c>
      <c r="G167" s="138" t="s">
        <v>490</v>
      </c>
      <c r="H167" s="136" t="s">
        <v>504</v>
      </c>
      <c r="I167" s="244" t="s">
        <v>492</v>
      </c>
    </row>
    <row r="168" spans="2:9">
      <c r="B168" s="184">
        <v>158</v>
      </c>
      <c r="C168" s="187" t="s">
        <v>660</v>
      </c>
      <c r="D168" s="136" t="s">
        <v>432</v>
      </c>
      <c r="E168" s="28" t="s">
        <v>448</v>
      </c>
      <c r="F168" s="28" t="s">
        <v>448</v>
      </c>
      <c r="G168" s="136" t="s">
        <v>495</v>
      </c>
      <c r="H168" s="136" t="s">
        <v>513</v>
      </c>
      <c r="I168" s="244" t="s">
        <v>492</v>
      </c>
    </row>
    <row r="169" spans="2:9">
      <c r="B169" s="184">
        <v>159</v>
      </c>
      <c r="C169" s="187" t="s">
        <v>661</v>
      </c>
      <c r="D169" s="136" t="s">
        <v>502</v>
      </c>
      <c r="E169" s="31" t="s">
        <v>447</v>
      </c>
      <c r="F169" s="31" t="s">
        <v>447</v>
      </c>
      <c r="G169" s="136" t="s">
        <v>500</v>
      </c>
      <c r="H169" s="136" t="s">
        <v>504</v>
      </c>
      <c r="I169" s="244" t="s">
        <v>492</v>
      </c>
    </row>
    <row r="170" spans="2:9">
      <c r="B170" s="184">
        <v>160</v>
      </c>
      <c r="C170" s="187" t="s">
        <v>662</v>
      </c>
      <c r="D170" s="136" t="s">
        <v>502</v>
      </c>
      <c r="E170" s="28" t="s">
        <v>448</v>
      </c>
      <c r="F170" s="28" t="s">
        <v>448</v>
      </c>
      <c r="G170" s="138" t="s">
        <v>490</v>
      </c>
      <c r="H170" s="136" t="s">
        <v>504</v>
      </c>
      <c r="I170" s="244" t="s">
        <v>492</v>
      </c>
    </row>
    <row r="171" spans="2:9">
      <c r="B171" s="184">
        <v>161</v>
      </c>
      <c r="C171" s="187" t="s">
        <v>663</v>
      </c>
      <c r="D171" s="136" t="s">
        <v>497</v>
      </c>
      <c r="E171" s="31" t="s">
        <v>447</v>
      </c>
      <c r="F171" s="31" t="s">
        <v>447</v>
      </c>
      <c r="G171" s="136" t="s">
        <v>500</v>
      </c>
      <c r="H171" s="136" t="s">
        <v>504</v>
      </c>
      <c r="I171" s="244" t="s">
        <v>492</v>
      </c>
    </row>
    <row r="172" spans="2:9">
      <c r="B172" s="184">
        <v>162</v>
      </c>
      <c r="C172" s="187" t="s">
        <v>664</v>
      </c>
      <c r="D172" s="138" t="s">
        <v>489</v>
      </c>
      <c r="E172" s="31" t="s">
        <v>447</v>
      </c>
      <c r="F172" s="31" t="s">
        <v>447</v>
      </c>
      <c r="G172" s="136" t="s">
        <v>495</v>
      </c>
      <c r="H172" s="138" t="s">
        <v>491</v>
      </c>
      <c r="I172" s="244" t="s">
        <v>492</v>
      </c>
    </row>
    <row r="173" spans="2:9">
      <c r="B173" s="184">
        <v>163</v>
      </c>
      <c r="C173" s="187" t="s">
        <v>665</v>
      </c>
      <c r="D173" s="136" t="s">
        <v>497</v>
      </c>
      <c r="E173" s="31" t="s">
        <v>447</v>
      </c>
      <c r="F173" s="31" t="s">
        <v>447</v>
      </c>
      <c r="G173" s="136" t="s">
        <v>495</v>
      </c>
      <c r="H173" s="136" t="s">
        <v>513</v>
      </c>
      <c r="I173" s="244" t="s">
        <v>492</v>
      </c>
    </row>
    <row r="174" spans="2:9">
      <c r="B174" s="184">
        <v>164</v>
      </c>
      <c r="C174" s="187" t="s">
        <v>666</v>
      </c>
      <c r="D174" s="136" t="s">
        <v>502</v>
      </c>
      <c r="E174" s="31" t="s">
        <v>447</v>
      </c>
      <c r="F174" s="31" t="s">
        <v>447</v>
      </c>
      <c r="G174" s="138" t="s">
        <v>490</v>
      </c>
      <c r="H174" s="136" t="s">
        <v>504</v>
      </c>
      <c r="I174" s="244" t="s">
        <v>492</v>
      </c>
    </row>
    <row r="175" spans="2:9">
      <c r="B175" s="184">
        <v>165</v>
      </c>
      <c r="C175" s="187" t="s">
        <v>667</v>
      </c>
      <c r="D175" s="136" t="s">
        <v>502</v>
      </c>
      <c r="E175" s="28" t="s">
        <v>448</v>
      </c>
      <c r="F175" s="28" t="s">
        <v>448</v>
      </c>
      <c r="G175" s="136" t="s">
        <v>495</v>
      </c>
      <c r="H175" s="136" t="s">
        <v>504</v>
      </c>
      <c r="I175" s="244" t="s">
        <v>492</v>
      </c>
    </row>
    <row r="176" spans="2:9">
      <c r="B176" s="184">
        <v>166</v>
      </c>
      <c r="C176" s="187" t="s">
        <v>668</v>
      </c>
      <c r="D176" s="136" t="s">
        <v>508</v>
      </c>
      <c r="E176" s="31" t="s">
        <v>447</v>
      </c>
      <c r="F176" s="31" t="s">
        <v>447</v>
      </c>
      <c r="G176" s="138" t="s">
        <v>490</v>
      </c>
      <c r="H176" s="136" t="s">
        <v>504</v>
      </c>
      <c r="I176" s="244" t="s">
        <v>492</v>
      </c>
    </row>
    <row r="177" spans="2:9">
      <c r="B177" s="184">
        <v>167</v>
      </c>
      <c r="C177" s="187" t="s">
        <v>669</v>
      </c>
      <c r="D177" s="138" t="s">
        <v>489</v>
      </c>
      <c r="E177" s="31" t="s">
        <v>447</v>
      </c>
      <c r="F177" s="31" t="s">
        <v>447</v>
      </c>
      <c r="G177" s="138" t="s">
        <v>490</v>
      </c>
      <c r="H177" s="138" t="s">
        <v>491</v>
      </c>
      <c r="I177" s="244" t="s">
        <v>492</v>
      </c>
    </row>
    <row r="178" spans="2:9">
      <c r="B178" s="184">
        <v>168</v>
      </c>
      <c r="C178" s="187" t="s">
        <v>670</v>
      </c>
      <c r="D178" s="136" t="s">
        <v>508</v>
      </c>
      <c r="E178" s="31" t="s">
        <v>447</v>
      </c>
      <c r="F178" s="31" t="s">
        <v>447</v>
      </c>
      <c r="G178" s="138" t="s">
        <v>490</v>
      </c>
      <c r="H178" s="136" t="s">
        <v>504</v>
      </c>
      <c r="I178" s="244" t="s">
        <v>492</v>
      </c>
    </row>
    <row r="179" spans="2:9">
      <c r="B179" s="184">
        <v>169</v>
      </c>
      <c r="C179" s="187" t="s">
        <v>671</v>
      </c>
      <c r="D179" s="136" t="s">
        <v>497</v>
      </c>
      <c r="E179" s="28" t="s">
        <v>448</v>
      </c>
      <c r="F179" s="28" t="s">
        <v>448</v>
      </c>
      <c r="G179" s="136" t="s">
        <v>495</v>
      </c>
      <c r="H179" s="138" t="s">
        <v>491</v>
      </c>
      <c r="I179" s="244" t="s">
        <v>492</v>
      </c>
    </row>
    <row r="180" spans="2:9">
      <c r="B180" s="184">
        <v>170</v>
      </c>
      <c r="C180" s="187" t="s">
        <v>672</v>
      </c>
      <c r="D180" s="136" t="s">
        <v>502</v>
      </c>
      <c r="E180" s="28" t="s">
        <v>448</v>
      </c>
      <c r="F180" s="28" t="s">
        <v>448</v>
      </c>
      <c r="G180" s="136" t="s">
        <v>500</v>
      </c>
      <c r="H180" s="136" t="s">
        <v>498</v>
      </c>
      <c r="I180" s="244" t="s">
        <v>492</v>
      </c>
    </row>
    <row r="181" spans="2:9">
      <c r="B181" s="184">
        <v>171</v>
      </c>
      <c r="C181" s="187" t="s">
        <v>673</v>
      </c>
      <c r="D181" s="136" t="s">
        <v>502</v>
      </c>
      <c r="E181" s="31" t="s">
        <v>447</v>
      </c>
      <c r="F181" s="31" t="s">
        <v>447</v>
      </c>
      <c r="G181" s="138" t="s">
        <v>490</v>
      </c>
      <c r="H181" s="136" t="s">
        <v>504</v>
      </c>
      <c r="I181" s="244" t="s">
        <v>492</v>
      </c>
    </row>
    <row r="182" spans="2:9">
      <c r="B182" s="184">
        <v>172</v>
      </c>
      <c r="C182" s="187" t="s">
        <v>674</v>
      </c>
      <c r="D182" s="136" t="s">
        <v>432</v>
      </c>
      <c r="E182" s="28" t="s">
        <v>448</v>
      </c>
      <c r="F182" s="28" t="s">
        <v>448</v>
      </c>
      <c r="G182" s="136" t="s">
        <v>515</v>
      </c>
      <c r="H182" s="138" t="s">
        <v>491</v>
      </c>
      <c r="I182" s="244" t="s">
        <v>492</v>
      </c>
    </row>
    <row r="183" spans="2:9">
      <c r="B183" s="184">
        <v>173</v>
      </c>
      <c r="C183" s="187" t="s">
        <v>675</v>
      </c>
      <c r="D183" s="136" t="s">
        <v>502</v>
      </c>
      <c r="E183" s="31" t="s">
        <v>447</v>
      </c>
      <c r="F183" s="31" t="s">
        <v>447</v>
      </c>
      <c r="G183" s="136" t="s">
        <v>503</v>
      </c>
      <c r="H183" s="136" t="s">
        <v>504</v>
      </c>
      <c r="I183" s="244" t="s">
        <v>492</v>
      </c>
    </row>
    <row r="184" spans="2:9">
      <c r="B184" s="184">
        <v>174</v>
      </c>
      <c r="C184" s="187" t="s">
        <v>676</v>
      </c>
      <c r="D184" s="136" t="s">
        <v>502</v>
      </c>
      <c r="E184" s="28" t="s">
        <v>448</v>
      </c>
      <c r="F184" s="28" t="s">
        <v>448</v>
      </c>
      <c r="G184" s="136" t="s">
        <v>503</v>
      </c>
      <c r="H184" s="136" t="s">
        <v>513</v>
      </c>
      <c r="I184" s="244" t="s">
        <v>492</v>
      </c>
    </row>
    <row r="185" spans="2:9">
      <c r="B185" s="184">
        <v>175</v>
      </c>
      <c r="C185" s="187" t="s">
        <v>677</v>
      </c>
      <c r="D185" s="136" t="s">
        <v>497</v>
      </c>
      <c r="E185" s="28" t="s">
        <v>448</v>
      </c>
      <c r="F185" s="28" t="s">
        <v>448</v>
      </c>
      <c r="G185" s="138" t="s">
        <v>490</v>
      </c>
      <c r="H185" s="136" t="s">
        <v>504</v>
      </c>
      <c r="I185" s="244" t="s">
        <v>492</v>
      </c>
    </row>
    <row r="186" spans="2:9">
      <c r="B186" s="184">
        <v>176</v>
      </c>
      <c r="C186" s="187" t="s">
        <v>678</v>
      </c>
      <c r="D186" s="138" t="s">
        <v>489</v>
      </c>
      <c r="E186" s="28" t="s">
        <v>448</v>
      </c>
      <c r="F186" s="28" t="s">
        <v>448</v>
      </c>
      <c r="G186" s="136" t="s">
        <v>503</v>
      </c>
      <c r="H186" s="136" t="s">
        <v>498</v>
      </c>
      <c r="I186" s="244" t="s">
        <v>492</v>
      </c>
    </row>
    <row r="187" spans="2:9">
      <c r="B187" s="184">
        <v>177</v>
      </c>
      <c r="C187" s="187" t="s">
        <v>679</v>
      </c>
      <c r="D187" s="136" t="s">
        <v>502</v>
      </c>
      <c r="E187" s="28" t="s">
        <v>448</v>
      </c>
      <c r="F187" s="28" t="s">
        <v>448</v>
      </c>
      <c r="G187" s="136" t="s">
        <v>503</v>
      </c>
      <c r="H187" s="136" t="s">
        <v>504</v>
      </c>
      <c r="I187" s="244" t="s">
        <v>492</v>
      </c>
    </row>
    <row r="188" spans="2:9">
      <c r="B188" s="184">
        <v>178</v>
      </c>
      <c r="C188" s="187" t="s">
        <v>680</v>
      </c>
      <c r="D188" s="136" t="s">
        <v>502</v>
      </c>
      <c r="E188" s="31" t="s">
        <v>447</v>
      </c>
      <c r="F188" s="31" t="s">
        <v>447</v>
      </c>
      <c r="G188" s="136" t="s">
        <v>495</v>
      </c>
      <c r="H188" s="138" t="s">
        <v>491</v>
      </c>
      <c r="I188" s="244" t="s">
        <v>492</v>
      </c>
    </row>
    <row r="189" spans="2:9">
      <c r="B189" s="184">
        <v>179</v>
      </c>
      <c r="C189" s="187" t="s">
        <v>681</v>
      </c>
      <c r="D189" s="136" t="s">
        <v>502</v>
      </c>
      <c r="E189" s="31" t="s">
        <v>447</v>
      </c>
      <c r="F189" s="31" t="s">
        <v>447</v>
      </c>
      <c r="G189" s="136" t="s">
        <v>500</v>
      </c>
      <c r="H189" s="136" t="s">
        <v>504</v>
      </c>
      <c r="I189" s="244" t="s">
        <v>492</v>
      </c>
    </row>
    <row r="190" spans="2:9">
      <c r="B190" s="184">
        <v>180</v>
      </c>
      <c r="C190" s="187" t="s">
        <v>682</v>
      </c>
      <c r="D190" s="138" t="s">
        <v>489</v>
      </c>
      <c r="E190" s="28" t="s">
        <v>448</v>
      </c>
      <c r="F190" s="28" t="s">
        <v>448</v>
      </c>
      <c r="G190" s="138" t="s">
        <v>490</v>
      </c>
      <c r="H190" s="138" t="s">
        <v>491</v>
      </c>
      <c r="I190" s="244" t="s">
        <v>492</v>
      </c>
    </row>
    <row r="191" spans="2:9">
      <c r="B191" s="184">
        <v>181</v>
      </c>
      <c r="C191" s="187" t="s">
        <v>683</v>
      </c>
      <c r="D191" s="136" t="s">
        <v>497</v>
      </c>
      <c r="E191" s="31" t="s">
        <v>447</v>
      </c>
      <c r="F191" s="31" t="s">
        <v>447</v>
      </c>
      <c r="G191" s="138" t="s">
        <v>490</v>
      </c>
      <c r="H191" s="136" t="s">
        <v>504</v>
      </c>
      <c r="I191" s="244" t="s">
        <v>492</v>
      </c>
    </row>
    <row r="192" spans="2:9">
      <c r="B192" s="184">
        <v>182</v>
      </c>
      <c r="C192" s="187" t="s">
        <v>684</v>
      </c>
      <c r="D192" s="136" t="s">
        <v>502</v>
      </c>
      <c r="E192" s="28" t="s">
        <v>448</v>
      </c>
      <c r="F192" s="28" t="s">
        <v>448</v>
      </c>
      <c r="G192" s="138" t="s">
        <v>490</v>
      </c>
      <c r="H192" s="136" t="s">
        <v>504</v>
      </c>
      <c r="I192" s="244" t="s">
        <v>492</v>
      </c>
    </row>
    <row r="193" spans="2:9">
      <c r="B193" s="184">
        <v>183</v>
      </c>
      <c r="C193" s="187" t="s">
        <v>685</v>
      </c>
      <c r="D193" s="136" t="s">
        <v>502</v>
      </c>
      <c r="E193" s="31" t="s">
        <v>447</v>
      </c>
      <c r="F193" s="31" t="s">
        <v>447</v>
      </c>
      <c r="G193" s="136" t="s">
        <v>500</v>
      </c>
      <c r="H193" s="136" t="s">
        <v>504</v>
      </c>
      <c r="I193" s="244" t="s">
        <v>492</v>
      </c>
    </row>
    <row r="194" spans="2:9">
      <c r="B194" s="184">
        <v>184</v>
      </c>
      <c r="C194" s="187" t="s">
        <v>686</v>
      </c>
      <c r="D194" s="136" t="s">
        <v>502</v>
      </c>
      <c r="E194" s="28" t="s">
        <v>448</v>
      </c>
      <c r="F194" s="28" t="s">
        <v>448</v>
      </c>
      <c r="G194" s="138" t="s">
        <v>490</v>
      </c>
      <c r="H194" s="138" t="s">
        <v>491</v>
      </c>
      <c r="I194" s="244" t="s">
        <v>492</v>
      </c>
    </row>
    <row r="195" spans="2:9">
      <c r="B195" s="184">
        <v>185</v>
      </c>
      <c r="C195" s="187" t="s">
        <v>687</v>
      </c>
      <c r="D195" s="136" t="s">
        <v>502</v>
      </c>
      <c r="E195" s="28" t="s">
        <v>448</v>
      </c>
      <c r="F195" s="28" t="s">
        <v>448</v>
      </c>
      <c r="G195" s="138" t="s">
        <v>490</v>
      </c>
      <c r="H195" s="136" t="s">
        <v>513</v>
      </c>
      <c r="I195" s="244" t="s">
        <v>492</v>
      </c>
    </row>
    <row r="196" spans="2:9">
      <c r="B196" s="184">
        <v>186</v>
      </c>
      <c r="C196" s="187" t="s">
        <v>688</v>
      </c>
      <c r="D196" s="136" t="s">
        <v>497</v>
      </c>
      <c r="E196" s="28" t="s">
        <v>448</v>
      </c>
      <c r="F196" s="28" t="s">
        <v>448</v>
      </c>
      <c r="G196" s="138" t="s">
        <v>490</v>
      </c>
      <c r="H196" s="136" t="s">
        <v>498</v>
      </c>
      <c r="I196" s="244" t="s">
        <v>492</v>
      </c>
    </row>
    <row r="197" spans="2:9">
      <c r="B197" s="184">
        <v>187</v>
      </c>
      <c r="C197" s="187" t="s">
        <v>689</v>
      </c>
      <c r="D197" s="136" t="s">
        <v>502</v>
      </c>
      <c r="E197" s="31" t="s">
        <v>447</v>
      </c>
      <c r="F197" s="31" t="s">
        <v>447</v>
      </c>
      <c r="G197" s="138" t="s">
        <v>490</v>
      </c>
      <c r="H197" s="136" t="s">
        <v>498</v>
      </c>
      <c r="I197" s="244" t="s">
        <v>492</v>
      </c>
    </row>
    <row r="198" spans="2:9">
      <c r="B198" s="184">
        <v>188</v>
      </c>
      <c r="C198" s="187" t="s">
        <v>690</v>
      </c>
      <c r="D198" s="136" t="s">
        <v>497</v>
      </c>
      <c r="E198" s="31" t="s">
        <v>447</v>
      </c>
      <c r="F198" s="31" t="s">
        <v>447</v>
      </c>
      <c r="G198" s="136" t="s">
        <v>515</v>
      </c>
      <c r="H198" s="136" t="s">
        <v>504</v>
      </c>
      <c r="I198" s="244" t="s">
        <v>492</v>
      </c>
    </row>
    <row r="199" spans="2:9">
      <c r="B199" s="184">
        <v>189</v>
      </c>
      <c r="C199" s="187" t="s">
        <v>691</v>
      </c>
      <c r="D199" s="136" t="s">
        <v>502</v>
      </c>
      <c r="E199" s="31" t="s">
        <v>447</v>
      </c>
      <c r="F199" s="31" t="s">
        <v>447</v>
      </c>
      <c r="G199" s="136" t="s">
        <v>503</v>
      </c>
      <c r="H199" s="138" t="s">
        <v>491</v>
      </c>
      <c r="I199" s="244" t="s">
        <v>492</v>
      </c>
    </row>
    <row r="200" spans="2:9">
      <c r="B200" s="184">
        <v>190</v>
      </c>
      <c r="C200" s="187" t="s">
        <v>692</v>
      </c>
      <c r="D200" s="136" t="s">
        <v>497</v>
      </c>
      <c r="E200" s="28" t="s">
        <v>448</v>
      </c>
      <c r="F200" s="28" t="s">
        <v>448</v>
      </c>
      <c r="G200" s="138" t="s">
        <v>490</v>
      </c>
      <c r="H200" s="136" t="s">
        <v>498</v>
      </c>
      <c r="I200" s="244" t="s">
        <v>492</v>
      </c>
    </row>
    <row r="201" spans="2:9">
      <c r="B201" s="184">
        <v>191</v>
      </c>
      <c r="C201" s="187" t="s">
        <v>693</v>
      </c>
      <c r="D201" s="138" t="s">
        <v>489</v>
      </c>
      <c r="E201" s="31" t="s">
        <v>447</v>
      </c>
      <c r="F201" s="31" t="s">
        <v>447</v>
      </c>
      <c r="G201" s="138" t="s">
        <v>490</v>
      </c>
      <c r="H201" s="136" t="s">
        <v>504</v>
      </c>
      <c r="I201" s="244" t="s">
        <v>492</v>
      </c>
    </row>
    <row r="202" spans="2:9">
      <c r="B202" s="184">
        <v>192</v>
      </c>
      <c r="C202" s="187" t="s">
        <v>694</v>
      </c>
      <c r="D202" s="136" t="s">
        <v>502</v>
      </c>
      <c r="E202" s="28" t="s">
        <v>448</v>
      </c>
      <c r="F202" s="28" t="s">
        <v>448</v>
      </c>
      <c r="G202" s="136" t="s">
        <v>503</v>
      </c>
      <c r="H202" s="138" t="s">
        <v>491</v>
      </c>
      <c r="I202" s="244" t="s">
        <v>492</v>
      </c>
    </row>
    <row r="203" spans="2:9">
      <c r="B203" s="184">
        <v>193</v>
      </c>
      <c r="C203" s="187" t="s">
        <v>695</v>
      </c>
      <c r="D203" s="136" t="s">
        <v>497</v>
      </c>
      <c r="E203" s="31" t="s">
        <v>447</v>
      </c>
      <c r="F203" s="31" t="s">
        <v>447</v>
      </c>
      <c r="G203" s="138" t="s">
        <v>490</v>
      </c>
      <c r="H203" s="136" t="s">
        <v>504</v>
      </c>
      <c r="I203" s="244" t="s">
        <v>492</v>
      </c>
    </row>
    <row r="204" spans="2:9">
      <c r="B204" s="184">
        <v>194</v>
      </c>
      <c r="C204" s="187" t="s">
        <v>696</v>
      </c>
      <c r="D204" s="138" t="s">
        <v>489</v>
      </c>
      <c r="E204" s="31" t="s">
        <v>447</v>
      </c>
      <c r="F204" s="31" t="s">
        <v>447</v>
      </c>
      <c r="G204" s="136" t="s">
        <v>503</v>
      </c>
      <c r="H204" s="136" t="s">
        <v>513</v>
      </c>
      <c r="I204" s="244" t="s">
        <v>492</v>
      </c>
    </row>
    <row r="205" spans="2:9">
      <c r="B205" s="184">
        <v>195</v>
      </c>
      <c r="C205" s="187" t="s">
        <v>697</v>
      </c>
      <c r="D205" s="136" t="s">
        <v>502</v>
      </c>
      <c r="E205" s="31" t="s">
        <v>447</v>
      </c>
      <c r="F205" s="31" t="s">
        <v>447</v>
      </c>
      <c r="G205" s="136" t="s">
        <v>503</v>
      </c>
      <c r="H205" s="136" t="s">
        <v>498</v>
      </c>
      <c r="I205" s="244" t="s">
        <v>492</v>
      </c>
    </row>
    <row r="206" spans="2:9">
      <c r="B206" s="184">
        <v>196</v>
      </c>
      <c r="C206" s="187" t="s">
        <v>698</v>
      </c>
      <c r="D206" s="136" t="s">
        <v>502</v>
      </c>
      <c r="E206" s="28" t="s">
        <v>448</v>
      </c>
      <c r="F206" s="28" t="s">
        <v>448</v>
      </c>
      <c r="G206" s="138" t="s">
        <v>490</v>
      </c>
      <c r="H206" s="136" t="s">
        <v>504</v>
      </c>
      <c r="I206" s="244" t="s">
        <v>492</v>
      </c>
    </row>
    <row r="207" spans="2:9">
      <c r="B207" s="184">
        <v>197</v>
      </c>
      <c r="C207" s="187" t="s">
        <v>699</v>
      </c>
      <c r="D207" s="136" t="s">
        <v>502</v>
      </c>
      <c r="E207" s="28" t="s">
        <v>448</v>
      </c>
      <c r="F207" s="28" t="s">
        <v>448</v>
      </c>
      <c r="G207" s="138" t="s">
        <v>490</v>
      </c>
      <c r="H207" s="136" t="s">
        <v>504</v>
      </c>
      <c r="I207" s="244" t="s">
        <v>492</v>
      </c>
    </row>
    <row r="208" spans="2:9">
      <c r="B208" s="184">
        <v>198</v>
      </c>
      <c r="C208" s="187" t="s">
        <v>700</v>
      </c>
      <c r="D208" s="136" t="s">
        <v>502</v>
      </c>
      <c r="E208" s="28" t="s">
        <v>448</v>
      </c>
      <c r="F208" s="28" t="s">
        <v>448</v>
      </c>
      <c r="G208" s="138" t="s">
        <v>490</v>
      </c>
      <c r="H208" s="136" t="s">
        <v>504</v>
      </c>
      <c r="I208" s="244" t="s">
        <v>492</v>
      </c>
    </row>
    <row r="209" spans="2:9">
      <c r="B209" s="184">
        <v>199</v>
      </c>
      <c r="C209" s="187" t="s">
        <v>701</v>
      </c>
      <c r="D209" s="136" t="s">
        <v>502</v>
      </c>
      <c r="E209" s="31" t="s">
        <v>447</v>
      </c>
      <c r="F209" s="31" t="s">
        <v>447</v>
      </c>
      <c r="G209" s="138" t="s">
        <v>490</v>
      </c>
      <c r="H209" s="136" t="s">
        <v>513</v>
      </c>
      <c r="I209" s="244" t="s">
        <v>492</v>
      </c>
    </row>
    <row r="210" spans="2:9">
      <c r="B210" s="184">
        <v>200</v>
      </c>
      <c r="C210" s="187" t="s">
        <v>702</v>
      </c>
      <c r="D210" s="136" t="s">
        <v>502</v>
      </c>
      <c r="E210" s="28" t="s">
        <v>448</v>
      </c>
      <c r="F210" s="28" t="s">
        <v>448</v>
      </c>
      <c r="G210" s="138" t="s">
        <v>490</v>
      </c>
      <c r="H210" s="136" t="s">
        <v>504</v>
      </c>
      <c r="I210" s="244" t="s">
        <v>492</v>
      </c>
    </row>
    <row r="211" spans="2:9">
      <c r="B211" s="184">
        <v>201</v>
      </c>
      <c r="C211" s="187" t="s">
        <v>703</v>
      </c>
      <c r="D211" s="138" t="s">
        <v>489</v>
      </c>
      <c r="E211" s="31" t="s">
        <v>447</v>
      </c>
      <c r="F211" s="31" t="s">
        <v>447</v>
      </c>
      <c r="G211" s="138" t="s">
        <v>490</v>
      </c>
      <c r="H211" s="136" t="s">
        <v>498</v>
      </c>
      <c r="I211" s="244" t="s">
        <v>492</v>
      </c>
    </row>
    <row r="212" spans="2:9">
      <c r="B212" s="184">
        <v>202</v>
      </c>
      <c r="C212" s="187" t="s">
        <v>674</v>
      </c>
      <c r="D212" s="136" t="s">
        <v>432</v>
      </c>
      <c r="E212" s="28" t="s">
        <v>448</v>
      </c>
      <c r="F212" s="28" t="s">
        <v>448</v>
      </c>
      <c r="G212" s="136" t="s">
        <v>515</v>
      </c>
      <c r="H212" s="138" t="s">
        <v>491</v>
      </c>
      <c r="I212" s="244" t="s">
        <v>492</v>
      </c>
    </row>
    <row r="213" spans="2:9">
      <c r="B213" s="184">
        <v>203</v>
      </c>
      <c r="C213" s="187" t="s">
        <v>704</v>
      </c>
      <c r="D213" s="136" t="s">
        <v>502</v>
      </c>
      <c r="E213" s="31" t="s">
        <v>447</v>
      </c>
      <c r="F213" s="31" t="s">
        <v>447</v>
      </c>
      <c r="G213" s="136" t="s">
        <v>503</v>
      </c>
      <c r="H213" s="136" t="s">
        <v>504</v>
      </c>
      <c r="I213" s="244" t="s">
        <v>492</v>
      </c>
    </row>
    <row r="214" spans="2:9">
      <c r="B214" s="184">
        <v>204</v>
      </c>
      <c r="C214" s="187" t="s">
        <v>705</v>
      </c>
      <c r="D214" s="136" t="s">
        <v>502</v>
      </c>
      <c r="E214" s="31" t="s">
        <v>447</v>
      </c>
      <c r="F214" s="31" t="s">
        <v>447</v>
      </c>
      <c r="G214" s="136" t="s">
        <v>495</v>
      </c>
      <c r="H214" s="136" t="s">
        <v>504</v>
      </c>
      <c r="I214" s="244" t="s">
        <v>492</v>
      </c>
    </row>
    <row r="215" spans="2:9">
      <c r="B215" s="184">
        <v>205</v>
      </c>
      <c r="C215" s="187" t="s">
        <v>706</v>
      </c>
      <c r="D215" s="136" t="s">
        <v>502</v>
      </c>
      <c r="E215" s="28" t="s">
        <v>448</v>
      </c>
      <c r="F215" s="28" t="s">
        <v>448</v>
      </c>
      <c r="G215" s="136" t="s">
        <v>495</v>
      </c>
      <c r="H215" s="136" t="s">
        <v>504</v>
      </c>
      <c r="I215" s="244" t="s">
        <v>492</v>
      </c>
    </row>
    <row r="216" spans="2:9">
      <c r="B216" s="184">
        <v>206</v>
      </c>
      <c r="C216" s="187" t="s">
        <v>707</v>
      </c>
      <c r="D216" s="136" t="s">
        <v>497</v>
      </c>
      <c r="E216" s="28" t="s">
        <v>448</v>
      </c>
      <c r="F216" s="28" t="s">
        <v>448</v>
      </c>
      <c r="G216" s="138" t="s">
        <v>490</v>
      </c>
      <c r="H216" s="136" t="s">
        <v>504</v>
      </c>
      <c r="I216" s="244" t="s">
        <v>492</v>
      </c>
    </row>
    <row r="217" spans="2:9">
      <c r="B217" s="184">
        <v>207</v>
      </c>
      <c r="C217" s="187" t="s">
        <v>708</v>
      </c>
      <c r="D217" s="136" t="s">
        <v>497</v>
      </c>
      <c r="E217" s="31" t="s">
        <v>447</v>
      </c>
      <c r="F217" s="31" t="s">
        <v>447</v>
      </c>
      <c r="G217" s="138" t="s">
        <v>490</v>
      </c>
      <c r="H217" s="136" t="s">
        <v>504</v>
      </c>
      <c r="I217" s="244" t="s">
        <v>492</v>
      </c>
    </row>
    <row r="218" spans="2:9">
      <c r="B218" s="184">
        <v>208</v>
      </c>
      <c r="C218" s="187" t="s">
        <v>709</v>
      </c>
      <c r="D218" s="136" t="s">
        <v>508</v>
      </c>
      <c r="E218" s="31" t="s">
        <v>447</v>
      </c>
      <c r="F218" s="31" t="s">
        <v>447</v>
      </c>
      <c r="G218" s="138" t="s">
        <v>490</v>
      </c>
      <c r="H218" s="136" t="s">
        <v>504</v>
      </c>
      <c r="I218" s="244" t="s">
        <v>492</v>
      </c>
    </row>
    <row r="219" spans="2:9">
      <c r="B219" s="184">
        <v>209</v>
      </c>
      <c r="C219" s="187" t="s">
        <v>710</v>
      </c>
      <c r="D219" s="136" t="s">
        <v>497</v>
      </c>
      <c r="E219" s="31" t="s">
        <v>447</v>
      </c>
      <c r="F219" s="31" t="s">
        <v>447</v>
      </c>
      <c r="G219" s="136" t="s">
        <v>495</v>
      </c>
      <c r="H219" s="136" t="s">
        <v>504</v>
      </c>
      <c r="I219" s="244" t="s">
        <v>492</v>
      </c>
    </row>
    <row r="220" spans="2:9">
      <c r="B220" s="184">
        <v>210</v>
      </c>
      <c r="C220" s="187" t="s">
        <v>711</v>
      </c>
      <c r="D220" s="136" t="s">
        <v>508</v>
      </c>
      <c r="E220" s="31" t="s">
        <v>447</v>
      </c>
      <c r="F220" s="31" t="s">
        <v>447</v>
      </c>
      <c r="G220" s="138" t="s">
        <v>490</v>
      </c>
      <c r="H220" s="136" t="s">
        <v>504</v>
      </c>
      <c r="I220" s="244" t="s">
        <v>492</v>
      </c>
    </row>
    <row r="221" spans="2:9">
      <c r="B221" s="184">
        <v>211</v>
      </c>
      <c r="C221" s="187" t="s">
        <v>712</v>
      </c>
      <c r="D221" s="136" t="s">
        <v>502</v>
      </c>
      <c r="E221" s="28" t="s">
        <v>448</v>
      </c>
      <c r="F221" s="28" t="s">
        <v>448</v>
      </c>
      <c r="G221" s="138" t="s">
        <v>490</v>
      </c>
      <c r="H221" s="136" t="s">
        <v>504</v>
      </c>
      <c r="I221" s="244" t="s">
        <v>492</v>
      </c>
    </row>
    <row r="222" spans="2:9">
      <c r="B222" s="184">
        <v>212</v>
      </c>
      <c r="C222" s="187" t="s">
        <v>713</v>
      </c>
      <c r="D222" s="136" t="s">
        <v>497</v>
      </c>
      <c r="E222" s="28" t="s">
        <v>448</v>
      </c>
      <c r="F222" s="28" t="s">
        <v>448</v>
      </c>
      <c r="G222" s="138" t="s">
        <v>490</v>
      </c>
      <c r="H222" s="138" t="s">
        <v>491</v>
      </c>
      <c r="I222" s="244" t="s">
        <v>492</v>
      </c>
    </row>
    <row r="223" spans="2:9">
      <c r="B223" s="184">
        <v>213</v>
      </c>
      <c r="C223" s="187" t="s">
        <v>714</v>
      </c>
      <c r="D223" s="136" t="s">
        <v>502</v>
      </c>
      <c r="E223" s="28" t="s">
        <v>448</v>
      </c>
      <c r="F223" s="28" t="s">
        <v>448</v>
      </c>
      <c r="G223" s="138" t="s">
        <v>490</v>
      </c>
      <c r="H223" s="136" t="s">
        <v>504</v>
      </c>
      <c r="I223" s="244" t="s">
        <v>492</v>
      </c>
    </row>
    <row r="224" spans="2:9">
      <c r="B224" s="184">
        <v>214</v>
      </c>
      <c r="C224" s="187" t="s">
        <v>715</v>
      </c>
      <c r="D224" s="136" t="s">
        <v>497</v>
      </c>
      <c r="E224" s="31" t="s">
        <v>447</v>
      </c>
      <c r="F224" s="31" t="s">
        <v>447</v>
      </c>
      <c r="G224" s="136" t="s">
        <v>500</v>
      </c>
      <c r="H224" s="136" t="s">
        <v>504</v>
      </c>
      <c r="I224" s="244" t="s">
        <v>492</v>
      </c>
    </row>
    <row r="225" spans="2:9">
      <c r="B225" s="184">
        <v>215</v>
      </c>
      <c r="C225" s="187" t="s">
        <v>716</v>
      </c>
      <c r="D225" s="136" t="s">
        <v>502</v>
      </c>
      <c r="E225" s="31" t="s">
        <v>447</v>
      </c>
      <c r="F225" s="31" t="s">
        <v>447</v>
      </c>
      <c r="G225" s="136" t="s">
        <v>500</v>
      </c>
      <c r="H225" s="136" t="s">
        <v>504</v>
      </c>
      <c r="I225" s="244" t="s">
        <v>492</v>
      </c>
    </row>
    <row r="226" spans="2:9">
      <c r="B226" s="184">
        <v>216</v>
      </c>
      <c r="C226" s="187" t="s">
        <v>717</v>
      </c>
      <c r="D226" s="136" t="s">
        <v>508</v>
      </c>
      <c r="E226" s="31" t="s">
        <v>447</v>
      </c>
      <c r="F226" s="31" t="s">
        <v>447</v>
      </c>
      <c r="G226" s="138" t="s">
        <v>490</v>
      </c>
      <c r="H226" s="136" t="s">
        <v>504</v>
      </c>
      <c r="I226" s="244" t="s">
        <v>492</v>
      </c>
    </row>
    <row r="227" spans="2:9">
      <c r="B227" s="184">
        <v>217</v>
      </c>
      <c r="C227" s="187" t="s">
        <v>718</v>
      </c>
      <c r="D227" s="136" t="s">
        <v>508</v>
      </c>
      <c r="E227" s="31" t="s">
        <v>447</v>
      </c>
      <c r="F227" s="31" t="s">
        <v>447</v>
      </c>
      <c r="G227" s="136" t="s">
        <v>503</v>
      </c>
      <c r="H227" s="136" t="s">
        <v>504</v>
      </c>
      <c r="I227" s="244" t="s">
        <v>492</v>
      </c>
    </row>
    <row r="228" spans="2:9">
      <c r="B228" s="184">
        <v>218</v>
      </c>
      <c r="C228" s="187" t="s">
        <v>719</v>
      </c>
      <c r="D228" s="136" t="s">
        <v>497</v>
      </c>
      <c r="E228" s="28" t="s">
        <v>448</v>
      </c>
      <c r="F228" s="28" t="s">
        <v>448</v>
      </c>
      <c r="G228" s="136" t="s">
        <v>503</v>
      </c>
      <c r="H228" s="136" t="s">
        <v>504</v>
      </c>
      <c r="I228" s="244" t="s">
        <v>492</v>
      </c>
    </row>
    <row r="229" spans="2:9">
      <c r="B229" s="184">
        <v>219</v>
      </c>
      <c r="C229" s="187" t="s">
        <v>720</v>
      </c>
      <c r="D229" s="136" t="s">
        <v>502</v>
      </c>
      <c r="E229" s="31" t="s">
        <v>447</v>
      </c>
      <c r="F229" s="31" t="s">
        <v>447</v>
      </c>
      <c r="G229" s="138" t="s">
        <v>490</v>
      </c>
      <c r="H229" s="136" t="s">
        <v>504</v>
      </c>
      <c r="I229" s="244" t="s">
        <v>492</v>
      </c>
    </row>
    <row r="230" spans="2:9">
      <c r="B230" s="184">
        <v>220</v>
      </c>
      <c r="C230" s="187" t="s">
        <v>721</v>
      </c>
      <c r="D230" s="136" t="s">
        <v>508</v>
      </c>
      <c r="E230" s="28" t="s">
        <v>448</v>
      </c>
      <c r="F230" s="28" t="s">
        <v>448</v>
      </c>
      <c r="G230" s="138" t="s">
        <v>490</v>
      </c>
      <c r="H230" s="136" t="s">
        <v>504</v>
      </c>
      <c r="I230" s="244" t="s">
        <v>492</v>
      </c>
    </row>
    <row r="231" spans="2:9">
      <c r="B231" s="184">
        <v>221</v>
      </c>
      <c r="C231" s="187" t="s">
        <v>722</v>
      </c>
      <c r="D231" s="138" t="s">
        <v>489</v>
      </c>
      <c r="E231" s="31" t="s">
        <v>447</v>
      </c>
      <c r="F231" s="31" t="s">
        <v>447</v>
      </c>
      <c r="G231" s="136" t="s">
        <v>515</v>
      </c>
      <c r="H231" s="136" t="s">
        <v>504</v>
      </c>
      <c r="I231" s="244" t="s">
        <v>492</v>
      </c>
    </row>
    <row r="232" spans="2:9">
      <c r="B232" s="184">
        <v>222</v>
      </c>
      <c r="C232" s="187" t="s">
        <v>723</v>
      </c>
      <c r="D232" s="136" t="s">
        <v>502</v>
      </c>
      <c r="E232" s="28" t="s">
        <v>448</v>
      </c>
      <c r="F232" s="28" t="s">
        <v>448</v>
      </c>
      <c r="G232" s="138" t="s">
        <v>490</v>
      </c>
      <c r="H232" s="136" t="s">
        <v>504</v>
      </c>
      <c r="I232" s="244" t="s">
        <v>492</v>
      </c>
    </row>
    <row r="233" spans="2:9">
      <c r="B233" s="184">
        <v>223</v>
      </c>
      <c r="C233" s="187" t="s">
        <v>724</v>
      </c>
      <c r="D233" s="136" t="s">
        <v>502</v>
      </c>
      <c r="E233" s="31" t="s">
        <v>447</v>
      </c>
      <c r="F233" s="31" t="s">
        <v>447</v>
      </c>
      <c r="G233" s="136" t="s">
        <v>495</v>
      </c>
      <c r="H233" s="136" t="s">
        <v>504</v>
      </c>
      <c r="I233" s="244" t="s">
        <v>492</v>
      </c>
    </row>
    <row r="234" spans="2:9">
      <c r="B234" s="184">
        <v>224</v>
      </c>
      <c r="C234" s="187" t="s">
        <v>725</v>
      </c>
      <c r="D234" s="136" t="s">
        <v>502</v>
      </c>
      <c r="E234" s="31" t="s">
        <v>447</v>
      </c>
      <c r="F234" s="31" t="s">
        <v>447</v>
      </c>
      <c r="G234" s="136" t="s">
        <v>503</v>
      </c>
      <c r="H234" s="136" t="s">
        <v>498</v>
      </c>
      <c r="I234" s="244" t="s">
        <v>492</v>
      </c>
    </row>
    <row r="235" spans="2:9">
      <c r="B235" s="184">
        <v>225</v>
      </c>
      <c r="C235" s="187" t="s">
        <v>726</v>
      </c>
      <c r="D235" s="136" t="s">
        <v>502</v>
      </c>
      <c r="E235" s="31" t="s">
        <v>447</v>
      </c>
      <c r="F235" s="31" t="s">
        <v>447</v>
      </c>
      <c r="G235" s="136" t="s">
        <v>500</v>
      </c>
      <c r="H235" s="136" t="s">
        <v>504</v>
      </c>
      <c r="I235" s="244" t="s">
        <v>492</v>
      </c>
    </row>
    <row r="236" spans="2:9">
      <c r="B236" s="184">
        <v>226</v>
      </c>
      <c r="C236" s="187" t="s">
        <v>727</v>
      </c>
      <c r="D236" s="136" t="s">
        <v>508</v>
      </c>
      <c r="E236" s="31" t="s">
        <v>447</v>
      </c>
      <c r="F236" s="31" t="s">
        <v>447</v>
      </c>
      <c r="G236" s="138" t="s">
        <v>490</v>
      </c>
      <c r="H236" s="136" t="s">
        <v>504</v>
      </c>
      <c r="I236" s="244" t="s">
        <v>492</v>
      </c>
    </row>
    <row r="237" spans="2:9">
      <c r="B237" s="184">
        <v>227</v>
      </c>
      <c r="C237" s="187" t="s">
        <v>728</v>
      </c>
      <c r="D237" s="136" t="s">
        <v>502</v>
      </c>
      <c r="E237" s="31" t="s">
        <v>447</v>
      </c>
      <c r="F237" s="31" t="s">
        <v>447</v>
      </c>
      <c r="G237" s="136" t="s">
        <v>515</v>
      </c>
      <c r="H237" s="136" t="s">
        <v>504</v>
      </c>
      <c r="I237" s="244" t="s">
        <v>492</v>
      </c>
    </row>
    <row r="238" spans="2:9">
      <c r="B238" s="184">
        <v>228</v>
      </c>
      <c r="C238" s="187" t="s">
        <v>729</v>
      </c>
      <c r="D238" s="136" t="s">
        <v>508</v>
      </c>
      <c r="E238" s="31" t="s">
        <v>447</v>
      </c>
      <c r="F238" s="31" t="s">
        <v>447</v>
      </c>
      <c r="G238" s="138" t="s">
        <v>490</v>
      </c>
      <c r="H238" s="136" t="s">
        <v>504</v>
      </c>
      <c r="I238" s="244" t="s">
        <v>492</v>
      </c>
    </row>
    <row r="239" spans="2:9">
      <c r="B239" s="184">
        <v>229</v>
      </c>
      <c r="C239" s="187" t="s">
        <v>730</v>
      </c>
      <c r="D239" s="136" t="s">
        <v>508</v>
      </c>
      <c r="E239" s="28" t="s">
        <v>448</v>
      </c>
      <c r="F239" s="28" t="s">
        <v>448</v>
      </c>
      <c r="G239" s="138" t="s">
        <v>490</v>
      </c>
      <c r="H239" s="136" t="s">
        <v>504</v>
      </c>
      <c r="I239" s="244" t="s">
        <v>492</v>
      </c>
    </row>
    <row r="240" spans="2:9">
      <c r="B240" s="184">
        <v>230</v>
      </c>
      <c r="C240" s="187" t="s">
        <v>731</v>
      </c>
      <c r="D240" s="136" t="s">
        <v>502</v>
      </c>
      <c r="E240" s="28" t="s">
        <v>448</v>
      </c>
      <c r="F240" s="28" t="s">
        <v>448</v>
      </c>
      <c r="G240" s="138" t="s">
        <v>490</v>
      </c>
      <c r="H240" s="138" t="s">
        <v>491</v>
      </c>
      <c r="I240" s="244" t="s">
        <v>492</v>
      </c>
    </row>
    <row r="241" spans="2:9">
      <c r="B241" s="184">
        <v>231</v>
      </c>
      <c r="C241" s="187" t="s">
        <v>732</v>
      </c>
      <c r="D241" s="136" t="s">
        <v>497</v>
      </c>
      <c r="E241" s="28" t="s">
        <v>448</v>
      </c>
      <c r="F241" s="28" t="s">
        <v>448</v>
      </c>
      <c r="G241" s="138" t="s">
        <v>490</v>
      </c>
      <c r="H241" s="136" t="s">
        <v>504</v>
      </c>
      <c r="I241" s="244" t="s">
        <v>492</v>
      </c>
    </row>
    <row r="242" spans="2:9">
      <c r="B242" s="184">
        <v>232</v>
      </c>
      <c r="C242" s="187" t="s">
        <v>733</v>
      </c>
      <c r="D242" s="136" t="s">
        <v>502</v>
      </c>
      <c r="E242" s="28" t="s">
        <v>448</v>
      </c>
      <c r="F242" s="28" t="s">
        <v>448</v>
      </c>
      <c r="G242" s="138" t="s">
        <v>490</v>
      </c>
      <c r="H242" s="136" t="s">
        <v>504</v>
      </c>
      <c r="I242" s="244" t="s">
        <v>492</v>
      </c>
    </row>
    <row r="243" spans="2:9">
      <c r="B243" s="184">
        <v>233</v>
      </c>
      <c r="C243" s="187" t="s">
        <v>734</v>
      </c>
      <c r="D243" s="136" t="s">
        <v>508</v>
      </c>
      <c r="E243" s="31" t="s">
        <v>447</v>
      </c>
      <c r="F243" s="31" t="s">
        <v>447</v>
      </c>
      <c r="G243" s="138" t="s">
        <v>490</v>
      </c>
      <c r="H243" s="136" t="s">
        <v>504</v>
      </c>
      <c r="I243" s="244" t="s">
        <v>492</v>
      </c>
    </row>
    <row r="244" spans="2:9">
      <c r="B244" s="184">
        <v>234</v>
      </c>
      <c r="C244" s="187" t="s">
        <v>735</v>
      </c>
      <c r="D244" s="136" t="s">
        <v>508</v>
      </c>
      <c r="E244" s="28" t="s">
        <v>448</v>
      </c>
      <c r="F244" s="28" t="s">
        <v>448</v>
      </c>
      <c r="G244" s="138" t="s">
        <v>490</v>
      </c>
      <c r="H244" s="136" t="s">
        <v>504</v>
      </c>
      <c r="I244" s="244" t="s">
        <v>492</v>
      </c>
    </row>
    <row r="245" spans="2:9">
      <c r="B245" s="184">
        <v>235</v>
      </c>
      <c r="C245" s="187" t="s">
        <v>736</v>
      </c>
      <c r="D245" s="136" t="s">
        <v>508</v>
      </c>
      <c r="E245" s="31" t="s">
        <v>447</v>
      </c>
      <c r="F245" s="31" t="s">
        <v>447</v>
      </c>
      <c r="G245" s="138" t="s">
        <v>490</v>
      </c>
      <c r="H245" s="136" t="s">
        <v>504</v>
      </c>
      <c r="I245" s="244" t="s">
        <v>492</v>
      </c>
    </row>
    <row r="246" spans="2:9">
      <c r="B246" s="184">
        <v>236</v>
      </c>
      <c r="C246" s="187" t="s">
        <v>737</v>
      </c>
      <c r="D246" s="136" t="s">
        <v>497</v>
      </c>
      <c r="E246" s="28" t="s">
        <v>448</v>
      </c>
      <c r="F246" s="28" t="s">
        <v>448</v>
      </c>
      <c r="G246" s="136" t="s">
        <v>495</v>
      </c>
      <c r="H246" s="136" t="s">
        <v>504</v>
      </c>
      <c r="I246" s="244" t="s">
        <v>492</v>
      </c>
    </row>
    <row r="247" spans="2:9">
      <c r="B247" s="184">
        <v>237</v>
      </c>
      <c r="C247" s="187" t="s">
        <v>738</v>
      </c>
      <c r="D247" s="136" t="s">
        <v>502</v>
      </c>
      <c r="E247" s="31" t="s">
        <v>447</v>
      </c>
      <c r="F247" s="31" t="s">
        <v>447</v>
      </c>
      <c r="G247" s="138" t="s">
        <v>490</v>
      </c>
      <c r="H247" s="138" t="s">
        <v>491</v>
      </c>
      <c r="I247" s="244" t="s">
        <v>492</v>
      </c>
    </row>
    <row r="248" spans="2:9">
      <c r="B248" s="184">
        <v>238</v>
      </c>
      <c r="C248" s="187" t="s">
        <v>739</v>
      </c>
      <c r="D248" s="136" t="s">
        <v>502</v>
      </c>
      <c r="E248" s="31" t="s">
        <v>447</v>
      </c>
      <c r="F248" s="31" t="s">
        <v>447</v>
      </c>
      <c r="G248" s="138" t="s">
        <v>490</v>
      </c>
      <c r="H248" s="136" t="s">
        <v>498</v>
      </c>
      <c r="I248" s="244" t="s">
        <v>492</v>
      </c>
    </row>
    <row r="249" spans="2:9">
      <c r="B249" s="184">
        <v>239</v>
      </c>
      <c r="C249" s="187" t="s">
        <v>740</v>
      </c>
      <c r="D249" s="136" t="s">
        <v>508</v>
      </c>
      <c r="E249" s="28" t="s">
        <v>448</v>
      </c>
      <c r="F249" s="28" t="s">
        <v>448</v>
      </c>
      <c r="G249" s="138" t="s">
        <v>490</v>
      </c>
      <c r="H249" s="136" t="s">
        <v>504</v>
      </c>
      <c r="I249" s="244" t="s">
        <v>492</v>
      </c>
    </row>
    <row r="250" spans="2:9">
      <c r="B250" s="184">
        <v>240</v>
      </c>
      <c r="C250" s="187" t="s">
        <v>741</v>
      </c>
      <c r="D250" s="136" t="s">
        <v>508</v>
      </c>
      <c r="E250" s="28" t="s">
        <v>448</v>
      </c>
      <c r="F250" s="28" t="s">
        <v>448</v>
      </c>
      <c r="G250" s="136" t="s">
        <v>500</v>
      </c>
      <c r="H250" s="136" t="s">
        <v>504</v>
      </c>
      <c r="I250" s="244" t="s">
        <v>492</v>
      </c>
    </row>
    <row r="251" spans="2:9">
      <c r="B251" s="184">
        <v>241</v>
      </c>
      <c r="C251" s="187" t="s">
        <v>742</v>
      </c>
      <c r="D251" s="136" t="s">
        <v>508</v>
      </c>
      <c r="E251" s="28" t="s">
        <v>448</v>
      </c>
      <c r="F251" s="28" t="s">
        <v>448</v>
      </c>
      <c r="G251" s="138" t="s">
        <v>490</v>
      </c>
      <c r="H251" s="136" t="s">
        <v>504</v>
      </c>
      <c r="I251" s="244" t="s">
        <v>492</v>
      </c>
    </row>
    <row r="252" spans="2:9">
      <c r="B252" s="184">
        <v>242</v>
      </c>
      <c r="C252" s="187" t="s">
        <v>743</v>
      </c>
      <c r="D252" s="136" t="s">
        <v>508</v>
      </c>
      <c r="E252" s="28" t="s">
        <v>448</v>
      </c>
      <c r="F252" s="28" t="s">
        <v>448</v>
      </c>
      <c r="G252" s="138" t="s">
        <v>490</v>
      </c>
      <c r="H252" s="136" t="s">
        <v>504</v>
      </c>
      <c r="I252" s="244" t="s">
        <v>492</v>
      </c>
    </row>
    <row r="253" spans="2:9">
      <c r="B253" s="184">
        <v>243</v>
      </c>
      <c r="C253" s="187" t="s">
        <v>744</v>
      </c>
      <c r="D253" s="136" t="s">
        <v>502</v>
      </c>
      <c r="E253" s="31" t="s">
        <v>447</v>
      </c>
      <c r="F253" s="31" t="s">
        <v>447</v>
      </c>
      <c r="G253" s="138" t="s">
        <v>490</v>
      </c>
      <c r="H253" s="136" t="s">
        <v>504</v>
      </c>
      <c r="I253" s="244" t="s">
        <v>492</v>
      </c>
    </row>
    <row r="254" spans="2:9">
      <c r="B254" s="184">
        <v>244</v>
      </c>
      <c r="C254" s="187" t="s">
        <v>745</v>
      </c>
      <c r="D254" s="136" t="s">
        <v>508</v>
      </c>
      <c r="E254" s="31" t="s">
        <v>447</v>
      </c>
      <c r="F254" s="31" t="s">
        <v>447</v>
      </c>
      <c r="G254" s="138" t="s">
        <v>490</v>
      </c>
      <c r="H254" s="136" t="s">
        <v>504</v>
      </c>
      <c r="I254" s="244" t="s">
        <v>492</v>
      </c>
    </row>
    <row r="255" spans="2:9">
      <c r="B255" s="184">
        <v>245</v>
      </c>
      <c r="C255" s="187" t="s">
        <v>746</v>
      </c>
      <c r="D255" s="136" t="s">
        <v>508</v>
      </c>
      <c r="E255" s="28" t="s">
        <v>448</v>
      </c>
      <c r="F255" s="28" t="s">
        <v>448</v>
      </c>
      <c r="G255" s="138" t="s">
        <v>490</v>
      </c>
      <c r="H255" s="136" t="s">
        <v>504</v>
      </c>
      <c r="I255" s="244" t="s">
        <v>492</v>
      </c>
    </row>
    <row r="256" spans="2:9">
      <c r="B256" s="184">
        <v>246</v>
      </c>
      <c r="C256" s="187" t="s">
        <v>747</v>
      </c>
      <c r="D256" s="136" t="s">
        <v>508</v>
      </c>
      <c r="E256" s="28" t="s">
        <v>448</v>
      </c>
      <c r="F256" s="28" t="s">
        <v>448</v>
      </c>
      <c r="G256" s="136" t="s">
        <v>503</v>
      </c>
      <c r="H256" s="136" t="s">
        <v>504</v>
      </c>
      <c r="I256" s="244" t="s">
        <v>492</v>
      </c>
    </row>
    <row r="257" spans="2:9">
      <c r="B257" s="184">
        <v>247</v>
      </c>
      <c r="C257" s="187" t="s">
        <v>748</v>
      </c>
      <c r="D257" s="136" t="s">
        <v>497</v>
      </c>
      <c r="E257" s="28" t="s">
        <v>448</v>
      </c>
      <c r="F257" s="28" t="s">
        <v>448</v>
      </c>
      <c r="G257" s="138" t="s">
        <v>490</v>
      </c>
      <c r="H257" s="138" t="s">
        <v>491</v>
      </c>
      <c r="I257" s="244" t="s">
        <v>492</v>
      </c>
    </row>
    <row r="258" spans="2:9">
      <c r="B258" s="184">
        <v>248</v>
      </c>
      <c r="C258" s="187" t="s">
        <v>749</v>
      </c>
      <c r="D258" s="136" t="s">
        <v>502</v>
      </c>
      <c r="E258" s="28" t="s">
        <v>448</v>
      </c>
      <c r="F258" s="28" t="s">
        <v>448</v>
      </c>
      <c r="G258" s="138" t="s">
        <v>490</v>
      </c>
      <c r="H258" s="136" t="s">
        <v>504</v>
      </c>
      <c r="I258" s="244" t="s">
        <v>492</v>
      </c>
    </row>
    <row r="259" spans="2:9">
      <c r="B259" s="184">
        <v>249</v>
      </c>
      <c r="C259" s="187" t="s">
        <v>750</v>
      </c>
      <c r="D259" s="136" t="s">
        <v>497</v>
      </c>
      <c r="E259" s="28" t="s">
        <v>448</v>
      </c>
      <c r="F259" s="28" t="s">
        <v>448</v>
      </c>
      <c r="G259" s="138" t="s">
        <v>490</v>
      </c>
      <c r="H259" s="136" t="s">
        <v>504</v>
      </c>
      <c r="I259" s="244" t="s">
        <v>492</v>
      </c>
    </row>
    <row r="260" spans="2:9">
      <c r="B260" s="184">
        <v>250</v>
      </c>
      <c r="C260" s="187" t="s">
        <v>751</v>
      </c>
      <c r="D260" s="136" t="s">
        <v>502</v>
      </c>
      <c r="E260" s="28" t="s">
        <v>448</v>
      </c>
      <c r="F260" s="28" t="s">
        <v>448</v>
      </c>
      <c r="G260" s="138" t="s">
        <v>490</v>
      </c>
      <c r="H260" s="136" t="s">
        <v>504</v>
      </c>
      <c r="I260" s="244" t="s">
        <v>492</v>
      </c>
    </row>
    <row r="261" spans="2:9">
      <c r="B261" s="184">
        <v>251</v>
      </c>
      <c r="C261" s="187" t="s">
        <v>752</v>
      </c>
      <c r="D261" s="136" t="s">
        <v>508</v>
      </c>
      <c r="E261" s="31" t="s">
        <v>447</v>
      </c>
      <c r="F261" s="31" t="s">
        <v>447</v>
      </c>
      <c r="G261" s="138" t="s">
        <v>490</v>
      </c>
      <c r="H261" s="136" t="s">
        <v>504</v>
      </c>
      <c r="I261" s="244" t="s">
        <v>492</v>
      </c>
    </row>
    <row r="262" spans="2:9">
      <c r="B262" s="184">
        <v>252</v>
      </c>
      <c r="C262" s="187" t="s">
        <v>753</v>
      </c>
      <c r="D262" s="136" t="s">
        <v>508</v>
      </c>
      <c r="E262" s="28" t="s">
        <v>448</v>
      </c>
      <c r="F262" s="28" t="s">
        <v>448</v>
      </c>
      <c r="G262" s="136" t="s">
        <v>503</v>
      </c>
      <c r="H262" s="136" t="s">
        <v>504</v>
      </c>
      <c r="I262" s="244" t="s">
        <v>492</v>
      </c>
    </row>
    <row r="263" spans="2:9">
      <c r="B263" s="184">
        <v>253</v>
      </c>
      <c r="C263" s="187" t="s">
        <v>754</v>
      </c>
      <c r="D263" s="136" t="s">
        <v>497</v>
      </c>
      <c r="E263" s="31" t="s">
        <v>447</v>
      </c>
      <c r="F263" s="31" t="s">
        <v>447</v>
      </c>
      <c r="G263" s="138" t="s">
        <v>490</v>
      </c>
      <c r="H263" s="136" t="s">
        <v>504</v>
      </c>
      <c r="I263" s="244" t="s">
        <v>492</v>
      </c>
    </row>
    <row r="264" spans="2:9">
      <c r="B264" s="184">
        <v>254</v>
      </c>
      <c r="C264" s="187" t="s">
        <v>755</v>
      </c>
      <c r="D264" s="136" t="s">
        <v>497</v>
      </c>
      <c r="E264" s="31" t="s">
        <v>447</v>
      </c>
      <c r="F264" s="31" t="s">
        <v>447</v>
      </c>
      <c r="G264" s="138" t="s">
        <v>490</v>
      </c>
      <c r="H264" s="138" t="s">
        <v>491</v>
      </c>
      <c r="I264" s="244" t="s">
        <v>492</v>
      </c>
    </row>
    <row r="265" spans="2:9">
      <c r="B265" s="184">
        <v>255</v>
      </c>
      <c r="C265" s="187" t="s">
        <v>756</v>
      </c>
      <c r="D265" s="136" t="s">
        <v>508</v>
      </c>
      <c r="E265" s="31" t="s">
        <v>447</v>
      </c>
      <c r="F265" s="31" t="s">
        <v>447</v>
      </c>
      <c r="G265" s="138" t="s">
        <v>490</v>
      </c>
      <c r="H265" s="136" t="s">
        <v>504</v>
      </c>
      <c r="I265" s="244" t="s">
        <v>492</v>
      </c>
    </row>
    <row r="266" spans="2:9">
      <c r="B266" s="184">
        <v>256</v>
      </c>
      <c r="C266" s="187" t="s">
        <v>757</v>
      </c>
      <c r="D266" s="136" t="s">
        <v>508</v>
      </c>
      <c r="E266" s="31" t="s">
        <v>447</v>
      </c>
      <c r="F266" s="31" t="s">
        <v>447</v>
      </c>
      <c r="G266" s="138" t="s">
        <v>490</v>
      </c>
      <c r="H266" s="136" t="s">
        <v>504</v>
      </c>
      <c r="I266" s="244" t="s">
        <v>492</v>
      </c>
    </row>
    <row r="267" spans="2:9">
      <c r="B267" s="184">
        <v>257</v>
      </c>
      <c r="C267" s="187" t="s">
        <v>570</v>
      </c>
      <c r="D267" s="138" t="s">
        <v>489</v>
      </c>
      <c r="E267" s="31" t="s">
        <v>447</v>
      </c>
      <c r="F267" s="31" t="s">
        <v>447</v>
      </c>
      <c r="G267" s="136" t="s">
        <v>503</v>
      </c>
      <c r="H267" s="136" t="s">
        <v>498</v>
      </c>
      <c r="I267" s="244" t="s">
        <v>492</v>
      </c>
    </row>
    <row r="268" spans="2:9">
      <c r="B268" s="184">
        <v>258</v>
      </c>
      <c r="C268" s="187" t="s">
        <v>758</v>
      </c>
      <c r="D268" s="136" t="s">
        <v>508</v>
      </c>
      <c r="E268" s="28" t="s">
        <v>448</v>
      </c>
      <c r="F268" s="28" t="s">
        <v>448</v>
      </c>
      <c r="G268" s="138" t="s">
        <v>490</v>
      </c>
      <c r="H268" s="136" t="s">
        <v>504</v>
      </c>
      <c r="I268" s="244" t="s">
        <v>492</v>
      </c>
    </row>
    <row r="269" spans="2:9">
      <c r="B269" s="184">
        <v>259</v>
      </c>
      <c r="C269" s="187" t="s">
        <v>759</v>
      </c>
      <c r="D269" s="136" t="s">
        <v>497</v>
      </c>
      <c r="E269" s="31" t="s">
        <v>447</v>
      </c>
      <c r="F269" s="31" t="s">
        <v>447</v>
      </c>
      <c r="G269" s="138" t="s">
        <v>490</v>
      </c>
      <c r="H269" s="136" t="s">
        <v>504</v>
      </c>
      <c r="I269" s="244" t="s">
        <v>492</v>
      </c>
    </row>
    <row r="270" spans="2:9">
      <c r="B270" s="184">
        <v>260</v>
      </c>
      <c r="C270" s="187" t="s">
        <v>675</v>
      </c>
      <c r="D270" s="136" t="s">
        <v>502</v>
      </c>
      <c r="E270" s="31" t="s">
        <v>447</v>
      </c>
      <c r="F270" s="31" t="s">
        <v>447</v>
      </c>
      <c r="G270" s="136" t="s">
        <v>503</v>
      </c>
      <c r="H270" s="136" t="s">
        <v>504</v>
      </c>
      <c r="I270" s="244" t="s">
        <v>492</v>
      </c>
    </row>
    <row r="271" spans="2:9">
      <c r="B271" s="184">
        <v>261</v>
      </c>
      <c r="C271" s="187" t="s">
        <v>589</v>
      </c>
      <c r="D271" s="136" t="s">
        <v>497</v>
      </c>
      <c r="E271" s="28" t="s">
        <v>448</v>
      </c>
      <c r="F271" s="28" t="s">
        <v>448</v>
      </c>
      <c r="G271" s="138" t="s">
        <v>490</v>
      </c>
      <c r="H271" s="136" t="s">
        <v>504</v>
      </c>
      <c r="I271" s="244" t="s">
        <v>492</v>
      </c>
    </row>
    <row r="272" spans="2:9">
      <c r="B272" s="184">
        <v>262</v>
      </c>
      <c r="C272" s="187" t="s">
        <v>760</v>
      </c>
      <c r="D272" s="136" t="s">
        <v>502</v>
      </c>
      <c r="E272" s="28" t="s">
        <v>448</v>
      </c>
      <c r="F272" s="28" t="s">
        <v>448</v>
      </c>
      <c r="G272" s="136" t="s">
        <v>500</v>
      </c>
      <c r="H272" s="136" t="s">
        <v>504</v>
      </c>
      <c r="I272" s="244" t="s">
        <v>492</v>
      </c>
    </row>
    <row r="273" spans="2:9">
      <c r="B273" s="184">
        <v>263</v>
      </c>
      <c r="C273" s="187" t="s">
        <v>761</v>
      </c>
      <c r="D273" s="136" t="s">
        <v>502</v>
      </c>
      <c r="E273" s="28" t="s">
        <v>448</v>
      </c>
      <c r="F273" s="28" t="s">
        <v>448</v>
      </c>
      <c r="G273" s="136" t="s">
        <v>503</v>
      </c>
      <c r="H273" s="136" t="s">
        <v>504</v>
      </c>
      <c r="I273" s="244" t="s">
        <v>492</v>
      </c>
    </row>
    <row r="274" spans="2:9">
      <c r="B274" s="184">
        <v>264</v>
      </c>
      <c r="C274" s="187" t="s">
        <v>762</v>
      </c>
      <c r="D274" s="138" t="s">
        <v>489</v>
      </c>
      <c r="E274" s="28" t="s">
        <v>448</v>
      </c>
      <c r="F274" s="28" t="s">
        <v>448</v>
      </c>
      <c r="G274" s="138" t="s">
        <v>490</v>
      </c>
      <c r="H274" s="136" t="s">
        <v>513</v>
      </c>
      <c r="I274" s="244" t="s">
        <v>492</v>
      </c>
    </row>
    <row r="275" spans="2:9">
      <c r="B275" s="184">
        <v>265</v>
      </c>
      <c r="C275" s="187" t="s">
        <v>763</v>
      </c>
      <c r="D275" s="136" t="s">
        <v>497</v>
      </c>
      <c r="E275" s="28" t="s">
        <v>448</v>
      </c>
      <c r="F275" s="28" t="s">
        <v>448</v>
      </c>
      <c r="G275" s="138" t="s">
        <v>490</v>
      </c>
      <c r="H275" s="136" t="s">
        <v>504</v>
      </c>
      <c r="I275" s="244" t="s">
        <v>492</v>
      </c>
    </row>
    <row r="276" spans="2:9">
      <c r="B276" s="184">
        <v>266</v>
      </c>
      <c r="C276" s="187" t="s">
        <v>764</v>
      </c>
      <c r="D276" s="136" t="s">
        <v>497</v>
      </c>
      <c r="E276" s="31" t="s">
        <v>447</v>
      </c>
      <c r="F276" s="31" t="s">
        <v>447</v>
      </c>
      <c r="G276" s="136" t="s">
        <v>503</v>
      </c>
      <c r="H276" s="138" t="s">
        <v>491</v>
      </c>
      <c r="I276" s="244" t="s">
        <v>492</v>
      </c>
    </row>
    <row r="277" spans="2:9">
      <c r="B277" s="184">
        <v>267</v>
      </c>
      <c r="C277" s="187" t="s">
        <v>765</v>
      </c>
      <c r="D277" s="136" t="s">
        <v>502</v>
      </c>
      <c r="E277" s="31" t="s">
        <v>447</v>
      </c>
      <c r="F277" s="31" t="s">
        <v>447</v>
      </c>
      <c r="G277" s="136" t="s">
        <v>495</v>
      </c>
      <c r="H277" s="138" t="s">
        <v>491</v>
      </c>
      <c r="I277" s="244" t="s">
        <v>492</v>
      </c>
    </row>
    <row r="278" spans="2:9">
      <c r="B278" s="184">
        <v>268</v>
      </c>
      <c r="C278" s="187" t="s">
        <v>766</v>
      </c>
      <c r="D278" s="136" t="s">
        <v>502</v>
      </c>
      <c r="E278" s="31" t="s">
        <v>447</v>
      </c>
      <c r="F278" s="31" t="s">
        <v>447</v>
      </c>
      <c r="G278" s="136" t="s">
        <v>500</v>
      </c>
      <c r="H278" s="136" t="s">
        <v>504</v>
      </c>
      <c r="I278" s="244" t="s">
        <v>492</v>
      </c>
    </row>
    <row r="279" spans="2:9">
      <c r="B279" s="184">
        <v>269</v>
      </c>
      <c r="C279" s="187" t="s">
        <v>767</v>
      </c>
      <c r="D279" s="136" t="s">
        <v>502</v>
      </c>
      <c r="E279" s="28" t="s">
        <v>448</v>
      </c>
      <c r="F279" s="28" t="s">
        <v>448</v>
      </c>
      <c r="G279" s="138" t="s">
        <v>490</v>
      </c>
      <c r="H279" s="136" t="s">
        <v>504</v>
      </c>
      <c r="I279" s="244" t="s">
        <v>492</v>
      </c>
    </row>
    <row r="280" spans="2:9">
      <c r="B280" s="184">
        <v>270</v>
      </c>
      <c r="C280" s="187" t="s">
        <v>768</v>
      </c>
      <c r="D280" s="136" t="s">
        <v>497</v>
      </c>
      <c r="E280" s="31" t="s">
        <v>447</v>
      </c>
      <c r="F280" s="31" t="s">
        <v>447</v>
      </c>
      <c r="G280" s="136" t="s">
        <v>503</v>
      </c>
      <c r="H280" s="136" t="s">
        <v>498</v>
      </c>
      <c r="I280" s="244" t="s">
        <v>492</v>
      </c>
    </row>
    <row r="281" spans="2:9">
      <c r="B281" s="184">
        <v>271</v>
      </c>
      <c r="C281" s="187" t="s">
        <v>769</v>
      </c>
      <c r="D281" s="136" t="s">
        <v>508</v>
      </c>
      <c r="E281" s="28" t="s">
        <v>448</v>
      </c>
      <c r="F281" s="28" t="s">
        <v>448</v>
      </c>
      <c r="G281" s="138" t="s">
        <v>490</v>
      </c>
      <c r="H281" s="136" t="s">
        <v>504</v>
      </c>
      <c r="I281" s="244" t="s">
        <v>492</v>
      </c>
    </row>
    <row r="282" spans="2:9">
      <c r="B282" s="184">
        <v>272</v>
      </c>
      <c r="C282" s="187" t="s">
        <v>770</v>
      </c>
      <c r="D282" s="136" t="s">
        <v>497</v>
      </c>
      <c r="E282" s="28" t="s">
        <v>448</v>
      </c>
      <c r="F282" s="28" t="s">
        <v>448</v>
      </c>
      <c r="G282" s="138" t="s">
        <v>490</v>
      </c>
      <c r="H282" s="136" t="s">
        <v>498</v>
      </c>
      <c r="I282" s="244" t="s">
        <v>492</v>
      </c>
    </row>
    <row r="283" spans="2:9">
      <c r="B283" s="184">
        <v>273</v>
      </c>
      <c r="C283" s="187" t="s">
        <v>771</v>
      </c>
      <c r="D283" s="136" t="s">
        <v>502</v>
      </c>
      <c r="E283" s="28" t="s">
        <v>448</v>
      </c>
      <c r="F283" s="28" t="s">
        <v>448</v>
      </c>
      <c r="G283" s="138" t="s">
        <v>490</v>
      </c>
      <c r="H283" s="136" t="s">
        <v>504</v>
      </c>
      <c r="I283" s="244" t="s">
        <v>492</v>
      </c>
    </row>
    <row r="284" spans="2:9">
      <c r="B284" s="184">
        <v>274</v>
      </c>
      <c r="C284" s="187" t="s">
        <v>772</v>
      </c>
      <c r="D284" s="136" t="s">
        <v>508</v>
      </c>
      <c r="E284" s="31" t="s">
        <v>447</v>
      </c>
      <c r="F284" s="31" t="s">
        <v>447</v>
      </c>
      <c r="G284" s="138" t="s">
        <v>490</v>
      </c>
      <c r="H284" s="136" t="s">
        <v>504</v>
      </c>
      <c r="I284" s="244" t="s">
        <v>492</v>
      </c>
    </row>
    <row r="285" spans="2:9">
      <c r="B285" s="184">
        <v>275</v>
      </c>
      <c r="C285" s="187" t="s">
        <v>773</v>
      </c>
      <c r="D285" s="136" t="s">
        <v>502</v>
      </c>
      <c r="E285" s="31" t="s">
        <v>447</v>
      </c>
      <c r="F285" s="31" t="s">
        <v>447</v>
      </c>
      <c r="G285" s="136" t="s">
        <v>503</v>
      </c>
      <c r="H285" s="136" t="s">
        <v>498</v>
      </c>
      <c r="I285" s="244" t="s">
        <v>492</v>
      </c>
    </row>
    <row r="286" spans="2:9">
      <c r="B286" s="184">
        <v>276</v>
      </c>
      <c r="C286" s="187" t="s">
        <v>774</v>
      </c>
      <c r="D286" s="136" t="s">
        <v>497</v>
      </c>
      <c r="E286" s="28" t="s">
        <v>448</v>
      </c>
      <c r="F286" s="28" t="s">
        <v>448</v>
      </c>
      <c r="G286" s="136" t="s">
        <v>503</v>
      </c>
      <c r="H286" s="136" t="s">
        <v>498</v>
      </c>
      <c r="I286" s="244" t="s">
        <v>492</v>
      </c>
    </row>
    <row r="287" spans="2:9">
      <c r="B287" s="184">
        <v>277</v>
      </c>
      <c r="C287" s="187" t="s">
        <v>775</v>
      </c>
      <c r="D287" s="136" t="s">
        <v>502</v>
      </c>
      <c r="E287" s="31" t="s">
        <v>447</v>
      </c>
      <c r="F287" s="31" t="s">
        <v>447</v>
      </c>
      <c r="G287" s="136" t="s">
        <v>500</v>
      </c>
      <c r="H287" s="138" t="s">
        <v>491</v>
      </c>
      <c r="I287" s="244" t="s">
        <v>492</v>
      </c>
    </row>
    <row r="288" spans="2:9">
      <c r="B288" s="184">
        <v>278</v>
      </c>
      <c r="C288" s="187" t="s">
        <v>776</v>
      </c>
      <c r="D288" s="138" t="s">
        <v>489</v>
      </c>
      <c r="E288" s="31" t="s">
        <v>447</v>
      </c>
      <c r="F288" s="31" t="s">
        <v>447</v>
      </c>
      <c r="G288" s="136" t="s">
        <v>503</v>
      </c>
      <c r="H288" s="138" t="s">
        <v>491</v>
      </c>
      <c r="I288" s="244" t="s">
        <v>492</v>
      </c>
    </row>
    <row r="289" spans="2:9">
      <c r="B289" s="184">
        <v>279</v>
      </c>
      <c r="C289" s="187" t="s">
        <v>777</v>
      </c>
      <c r="D289" s="136" t="s">
        <v>497</v>
      </c>
      <c r="E289" s="28" t="s">
        <v>448</v>
      </c>
      <c r="F289" s="28" t="s">
        <v>448</v>
      </c>
      <c r="G289" s="138" t="s">
        <v>490</v>
      </c>
      <c r="H289" s="136" t="s">
        <v>513</v>
      </c>
      <c r="I289" s="244" t="s">
        <v>492</v>
      </c>
    </row>
    <row r="290" spans="2:9">
      <c r="B290" s="184">
        <v>280</v>
      </c>
      <c r="C290" s="187" t="s">
        <v>778</v>
      </c>
      <c r="D290" s="136" t="s">
        <v>502</v>
      </c>
      <c r="E290" s="31" t="s">
        <v>447</v>
      </c>
      <c r="F290" s="31" t="s">
        <v>447</v>
      </c>
      <c r="G290" s="138" t="s">
        <v>490</v>
      </c>
      <c r="H290" s="136" t="s">
        <v>498</v>
      </c>
      <c r="I290" s="244" t="s">
        <v>492</v>
      </c>
    </row>
    <row r="291" spans="2:9">
      <c r="B291" s="184">
        <v>281</v>
      </c>
      <c r="C291" s="187" t="s">
        <v>779</v>
      </c>
      <c r="D291" s="136" t="s">
        <v>497</v>
      </c>
      <c r="E291" s="31" t="s">
        <v>447</v>
      </c>
      <c r="F291" s="31" t="s">
        <v>447</v>
      </c>
      <c r="G291" s="136" t="s">
        <v>495</v>
      </c>
      <c r="H291" s="136" t="s">
        <v>498</v>
      </c>
      <c r="I291" s="244" t="s">
        <v>492</v>
      </c>
    </row>
    <row r="292" spans="2:9">
      <c r="B292" s="184">
        <v>282</v>
      </c>
      <c r="C292" s="187" t="s">
        <v>780</v>
      </c>
      <c r="D292" s="136" t="s">
        <v>502</v>
      </c>
      <c r="E292" s="28" t="s">
        <v>448</v>
      </c>
      <c r="F292" s="28" t="s">
        <v>448</v>
      </c>
      <c r="G292" s="138" t="s">
        <v>490</v>
      </c>
      <c r="H292" s="136" t="s">
        <v>504</v>
      </c>
      <c r="I292" s="244" t="s">
        <v>492</v>
      </c>
    </row>
    <row r="293" spans="2:9">
      <c r="B293" s="184">
        <v>283</v>
      </c>
      <c r="C293" s="187" t="s">
        <v>781</v>
      </c>
      <c r="D293" s="136" t="s">
        <v>497</v>
      </c>
      <c r="E293" s="28" t="s">
        <v>448</v>
      </c>
      <c r="F293" s="28" t="s">
        <v>448</v>
      </c>
      <c r="G293" s="136" t="s">
        <v>503</v>
      </c>
      <c r="H293" s="138" t="s">
        <v>491</v>
      </c>
      <c r="I293" s="244" t="s">
        <v>492</v>
      </c>
    </row>
    <row r="294" spans="2:9">
      <c r="B294" s="184">
        <v>284</v>
      </c>
      <c r="C294" s="187" t="s">
        <v>782</v>
      </c>
      <c r="D294" s="136" t="s">
        <v>508</v>
      </c>
      <c r="E294" s="31" t="s">
        <v>447</v>
      </c>
      <c r="F294" s="31" t="s">
        <v>447</v>
      </c>
      <c r="G294" s="138" t="s">
        <v>490</v>
      </c>
      <c r="H294" s="136" t="s">
        <v>504</v>
      </c>
      <c r="I294" s="244" t="s">
        <v>492</v>
      </c>
    </row>
    <row r="295" spans="2:9">
      <c r="B295" s="184">
        <v>285</v>
      </c>
      <c r="C295" s="187" t="s">
        <v>783</v>
      </c>
      <c r="D295" s="136" t="s">
        <v>502</v>
      </c>
      <c r="E295" s="31" t="s">
        <v>447</v>
      </c>
      <c r="F295" s="31" t="s">
        <v>447</v>
      </c>
      <c r="G295" s="136" t="s">
        <v>500</v>
      </c>
      <c r="H295" s="136" t="s">
        <v>498</v>
      </c>
      <c r="I295" s="244" t="s">
        <v>492</v>
      </c>
    </row>
    <row r="296" spans="2:9">
      <c r="B296" s="184">
        <v>286</v>
      </c>
      <c r="C296" s="187" t="s">
        <v>784</v>
      </c>
      <c r="D296" s="136" t="s">
        <v>502</v>
      </c>
      <c r="E296" s="28" t="s">
        <v>448</v>
      </c>
      <c r="F296" s="28" t="s">
        <v>448</v>
      </c>
      <c r="G296" s="136" t="s">
        <v>503</v>
      </c>
      <c r="H296" s="136" t="s">
        <v>498</v>
      </c>
      <c r="I296" s="244" t="s">
        <v>492</v>
      </c>
    </row>
    <row r="297" spans="2:9">
      <c r="B297" s="184">
        <v>287</v>
      </c>
      <c r="C297" s="187" t="s">
        <v>785</v>
      </c>
      <c r="D297" s="136" t="s">
        <v>497</v>
      </c>
      <c r="E297" s="31" t="s">
        <v>447</v>
      </c>
      <c r="F297" s="31" t="s">
        <v>447</v>
      </c>
      <c r="G297" s="136" t="s">
        <v>503</v>
      </c>
      <c r="H297" s="136" t="s">
        <v>504</v>
      </c>
      <c r="I297" s="244" t="s">
        <v>492</v>
      </c>
    </row>
    <row r="298" spans="2:9">
      <c r="B298" s="184">
        <v>288</v>
      </c>
      <c r="C298" s="187" t="s">
        <v>786</v>
      </c>
      <c r="D298" s="136" t="s">
        <v>502</v>
      </c>
      <c r="E298" s="28" t="s">
        <v>448</v>
      </c>
      <c r="F298" s="28" t="s">
        <v>448</v>
      </c>
      <c r="G298" s="138" t="s">
        <v>490</v>
      </c>
      <c r="H298" s="136" t="s">
        <v>513</v>
      </c>
      <c r="I298" s="244" t="s">
        <v>492</v>
      </c>
    </row>
    <row r="299" spans="2:9">
      <c r="B299" s="184">
        <v>289</v>
      </c>
      <c r="C299" s="187" t="s">
        <v>787</v>
      </c>
      <c r="D299" s="136" t="s">
        <v>502</v>
      </c>
      <c r="E299" s="31" t="s">
        <v>447</v>
      </c>
      <c r="F299" s="31" t="s">
        <v>447</v>
      </c>
      <c r="G299" s="138" t="s">
        <v>490</v>
      </c>
      <c r="H299" s="136" t="s">
        <v>498</v>
      </c>
      <c r="I299" s="244" t="s">
        <v>492</v>
      </c>
    </row>
    <row r="300" spans="2:9">
      <c r="B300" s="184">
        <v>290</v>
      </c>
      <c r="C300" s="187" t="s">
        <v>788</v>
      </c>
      <c r="D300" s="136" t="s">
        <v>502</v>
      </c>
      <c r="E300" s="31" t="s">
        <v>447</v>
      </c>
      <c r="F300" s="31" t="s">
        <v>447</v>
      </c>
      <c r="G300" s="138" t="s">
        <v>490</v>
      </c>
      <c r="H300" s="136" t="s">
        <v>504</v>
      </c>
      <c r="I300" s="244" t="s">
        <v>492</v>
      </c>
    </row>
    <row r="301" spans="2:9">
      <c r="B301" s="184">
        <v>291</v>
      </c>
      <c r="C301" s="187" t="s">
        <v>789</v>
      </c>
      <c r="D301" s="136" t="s">
        <v>502</v>
      </c>
      <c r="E301" s="31" t="s">
        <v>447</v>
      </c>
      <c r="F301" s="31" t="s">
        <v>447</v>
      </c>
      <c r="G301" s="138" t="s">
        <v>490</v>
      </c>
      <c r="H301" s="136" t="s">
        <v>504</v>
      </c>
      <c r="I301" s="244" t="s">
        <v>492</v>
      </c>
    </row>
    <row r="302" spans="2:9">
      <c r="B302" s="184">
        <v>292</v>
      </c>
      <c r="C302" s="187" t="s">
        <v>790</v>
      </c>
      <c r="D302" s="136" t="s">
        <v>502</v>
      </c>
      <c r="E302" s="31" t="s">
        <v>447</v>
      </c>
      <c r="F302" s="31" t="s">
        <v>447</v>
      </c>
      <c r="G302" s="136" t="s">
        <v>495</v>
      </c>
      <c r="H302" s="136" t="s">
        <v>504</v>
      </c>
      <c r="I302" s="244" t="s">
        <v>492</v>
      </c>
    </row>
    <row r="303" spans="2:9">
      <c r="B303" s="184">
        <v>293</v>
      </c>
      <c r="C303" s="187" t="s">
        <v>791</v>
      </c>
      <c r="D303" s="136" t="s">
        <v>502</v>
      </c>
      <c r="E303" s="31" t="s">
        <v>447</v>
      </c>
      <c r="F303" s="31" t="s">
        <v>447</v>
      </c>
      <c r="G303" s="136" t="s">
        <v>495</v>
      </c>
      <c r="H303" s="136" t="s">
        <v>504</v>
      </c>
      <c r="I303" s="244" t="s">
        <v>492</v>
      </c>
    </row>
    <row r="304" spans="2:9">
      <c r="B304" s="184">
        <v>294</v>
      </c>
      <c r="C304" s="187" t="s">
        <v>792</v>
      </c>
      <c r="D304" s="136" t="s">
        <v>497</v>
      </c>
      <c r="E304" s="28" t="s">
        <v>448</v>
      </c>
      <c r="F304" s="28" t="s">
        <v>448</v>
      </c>
      <c r="G304" s="136" t="s">
        <v>495</v>
      </c>
      <c r="H304" s="136" t="s">
        <v>504</v>
      </c>
      <c r="I304" s="244" t="s">
        <v>492</v>
      </c>
    </row>
    <row r="305" spans="2:9">
      <c r="B305" s="184">
        <v>295</v>
      </c>
      <c r="C305" s="187" t="s">
        <v>793</v>
      </c>
      <c r="D305" s="136" t="s">
        <v>502</v>
      </c>
      <c r="E305" s="28" t="s">
        <v>448</v>
      </c>
      <c r="F305" s="28" t="s">
        <v>448</v>
      </c>
      <c r="G305" s="138" t="s">
        <v>490</v>
      </c>
      <c r="H305" s="136" t="s">
        <v>504</v>
      </c>
      <c r="I305" s="244" t="s">
        <v>492</v>
      </c>
    </row>
    <row r="306" spans="2:9">
      <c r="B306" s="184">
        <v>296</v>
      </c>
      <c r="C306" s="187" t="s">
        <v>794</v>
      </c>
      <c r="D306" s="136" t="s">
        <v>508</v>
      </c>
      <c r="E306" s="31" t="s">
        <v>447</v>
      </c>
      <c r="F306" s="31" t="s">
        <v>447</v>
      </c>
      <c r="G306" s="138" t="s">
        <v>490</v>
      </c>
      <c r="H306" s="136" t="s">
        <v>504</v>
      </c>
      <c r="I306" s="244" t="s">
        <v>492</v>
      </c>
    </row>
    <row r="307" spans="2:9">
      <c r="B307" s="184">
        <v>297</v>
      </c>
      <c r="C307" s="187" t="s">
        <v>795</v>
      </c>
      <c r="D307" s="136" t="s">
        <v>497</v>
      </c>
      <c r="E307" s="31" t="s">
        <v>447</v>
      </c>
      <c r="F307" s="31" t="s">
        <v>447</v>
      </c>
      <c r="G307" s="136" t="s">
        <v>495</v>
      </c>
      <c r="H307" s="136" t="s">
        <v>504</v>
      </c>
      <c r="I307" s="244" t="s">
        <v>492</v>
      </c>
    </row>
    <row r="308" spans="2:9">
      <c r="B308" s="184">
        <v>298</v>
      </c>
      <c r="C308" s="187" t="s">
        <v>796</v>
      </c>
      <c r="D308" s="136" t="s">
        <v>502</v>
      </c>
      <c r="E308" s="28" t="s">
        <v>448</v>
      </c>
      <c r="F308" s="28" t="s">
        <v>448</v>
      </c>
      <c r="G308" s="138" t="s">
        <v>490</v>
      </c>
      <c r="H308" s="136" t="s">
        <v>498</v>
      </c>
      <c r="I308" s="244" t="s">
        <v>492</v>
      </c>
    </row>
    <row r="309" spans="2:9">
      <c r="B309" s="184">
        <v>299</v>
      </c>
      <c r="C309" s="187" t="s">
        <v>797</v>
      </c>
      <c r="D309" s="136" t="s">
        <v>508</v>
      </c>
      <c r="E309" s="31" t="s">
        <v>447</v>
      </c>
      <c r="F309" s="31" t="s">
        <v>447</v>
      </c>
      <c r="G309" s="138" t="s">
        <v>490</v>
      </c>
      <c r="H309" s="136" t="s">
        <v>504</v>
      </c>
      <c r="I309" s="244" t="s">
        <v>492</v>
      </c>
    </row>
    <row r="310" spans="2:9">
      <c r="B310" s="184">
        <v>300</v>
      </c>
      <c r="C310" s="187" t="s">
        <v>798</v>
      </c>
      <c r="D310" s="136" t="s">
        <v>497</v>
      </c>
      <c r="E310" s="31" t="s">
        <v>447</v>
      </c>
      <c r="F310" s="31" t="s">
        <v>447</v>
      </c>
      <c r="G310" s="138" t="s">
        <v>490</v>
      </c>
      <c r="H310" s="136" t="s">
        <v>513</v>
      </c>
      <c r="I310" s="244" t="s">
        <v>492</v>
      </c>
    </row>
    <row r="311" spans="2:9">
      <c r="B311" s="184">
        <v>301</v>
      </c>
      <c r="C311" s="187" t="s">
        <v>799</v>
      </c>
      <c r="D311" s="138" t="s">
        <v>489</v>
      </c>
      <c r="E311" s="31" t="s">
        <v>447</v>
      </c>
      <c r="F311" s="31" t="s">
        <v>447</v>
      </c>
      <c r="G311" s="138" t="s">
        <v>490</v>
      </c>
      <c r="H311" s="136" t="s">
        <v>504</v>
      </c>
      <c r="I311" s="244" t="s">
        <v>492</v>
      </c>
    </row>
    <row r="312" spans="2:9">
      <c r="B312" s="184">
        <v>302</v>
      </c>
      <c r="C312" s="187" t="s">
        <v>800</v>
      </c>
      <c r="D312" s="136" t="s">
        <v>502</v>
      </c>
      <c r="E312" s="31" t="s">
        <v>447</v>
      </c>
      <c r="F312" s="31" t="s">
        <v>447</v>
      </c>
      <c r="G312" s="138" t="s">
        <v>490</v>
      </c>
      <c r="H312" s="136" t="s">
        <v>504</v>
      </c>
      <c r="I312" s="244" t="s">
        <v>492</v>
      </c>
    </row>
    <row r="313" spans="2:9">
      <c r="B313" s="184">
        <v>303</v>
      </c>
      <c r="C313" s="187" t="s">
        <v>801</v>
      </c>
      <c r="D313" s="136" t="s">
        <v>508</v>
      </c>
      <c r="E313" s="28" t="s">
        <v>448</v>
      </c>
      <c r="F313" s="28" t="s">
        <v>448</v>
      </c>
      <c r="G313" s="136" t="s">
        <v>500</v>
      </c>
      <c r="H313" s="136" t="s">
        <v>504</v>
      </c>
      <c r="I313" s="244" t="s">
        <v>492</v>
      </c>
    </row>
    <row r="314" spans="2:9">
      <c r="B314" s="184">
        <v>304</v>
      </c>
      <c r="C314" s="187" t="s">
        <v>802</v>
      </c>
      <c r="D314" s="136" t="s">
        <v>508</v>
      </c>
      <c r="E314" s="31" t="s">
        <v>447</v>
      </c>
      <c r="F314" s="31" t="s">
        <v>447</v>
      </c>
      <c r="G314" s="138" t="s">
        <v>490</v>
      </c>
      <c r="H314" s="136" t="s">
        <v>504</v>
      </c>
      <c r="I314" s="244" t="s">
        <v>492</v>
      </c>
    </row>
    <row r="315" spans="2:9">
      <c r="B315" s="184">
        <v>305</v>
      </c>
      <c r="C315" s="187" t="s">
        <v>803</v>
      </c>
      <c r="D315" s="136" t="s">
        <v>502</v>
      </c>
      <c r="E315" s="31" t="s">
        <v>447</v>
      </c>
      <c r="F315" s="31" t="s">
        <v>447</v>
      </c>
      <c r="G315" s="136" t="s">
        <v>503</v>
      </c>
      <c r="H315" s="138" t="s">
        <v>491</v>
      </c>
      <c r="I315" s="244" t="s">
        <v>492</v>
      </c>
    </row>
    <row r="316" spans="2:9">
      <c r="B316" s="184">
        <v>306</v>
      </c>
      <c r="C316" s="187" t="s">
        <v>804</v>
      </c>
      <c r="D316" s="136" t="s">
        <v>502</v>
      </c>
      <c r="E316" s="28" t="s">
        <v>448</v>
      </c>
      <c r="F316" s="28" t="s">
        <v>448</v>
      </c>
      <c r="G316" s="136" t="s">
        <v>495</v>
      </c>
      <c r="H316" s="136" t="s">
        <v>504</v>
      </c>
      <c r="I316" s="244" t="s">
        <v>492</v>
      </c>
    </row>
    <row r="317" spans="2:9">
      <c r="B317" s="184">
        <v>307</v>
      </c>
      <c r="C317" s="187" t="s">
        <v>805</v>
      </c>
      <c r="D317" s="136" t="s">
        <v>508</v>
      </c>
      <c r="E317" s="31" t="s">
        <v>447</v>
      </c>
      <c r="F317" s="31" t="s">
        <v>447</v>
      </c>
      <c r="G317" s="138" t="s">
        <v>490</v>
      </c>
      <c r="H317" s="136" t="s">
        <v>504</v>
      </c>
      <c r="I317" s="244" t="s">
        <v>492</v>
      </c>
    </row>
    <row r="318" spans="2:9">
      <c r="B318" s="184">
        <v>308</v>
      </c>
      <c r="C318" s="187" t="s">
        <v>806</v>
      </c>
      <c r="D318" s="136" t="s">
        <v>497</v>
      </c>
      <c r="E318" s="31" t="s">
        <v>447</v>
      </c>
      <c r="F318" s="31" t="s">
        <v>447</v>
      </c>
      <c r="G318" s="136" t="s">
        <v>500</v>
      </c>
      <c r="H318" s="136" t="s">
        <v>504</v>
      </c>
      <c r="I318" s="244" t="s">
        <v>492</v>
      </c>
    </row>
    <row r="319" spans="2:9">
      <c r="B319" s="184">
        <v>309</v>
      </c>
      <c r="C319" s="187" t="s">
        <v>807</v>
      </c>
      <c r="D319" s="136" t="s">
        <v>497</v>
      </c>
      <c r="E319" s="31" t="s">
        <v>447</v>
      </c>
      <c r="F319" s="31" t="s">
        <v>447</v>
      </c>
      <c r="G319" s="136" t="s">
        <v>495</v>
      </c>
      <c r="H319" s="136" t="s">
        <v>498</v>
      </c>
      <c r="I319" s="244" t="s">
        <v>492</v>
      </c>
    </row>
    <row r="320" spans="2:9">
      <c r="B320" s="184">
        <v>310</v>
      </c>
      <c r="C320" s="187" t="s">
        <v>808</v>
      </c>
      <c r="D320" s="136" t="s">
        <v>502</v>
      </c>
      <c r="E320" s="31" t="s">
        <v>447</v>
      </c>
      <c r="F320" s="31" t="s">
        <v>447</v>
      </c>
      <c r="G320" s="136" t="s">
        <v>500</v>
      </c>
      <c r="H320" s="136" t="s">
        <v>504</v>
      </c>
      <c r="I320" s="244" t="s">
        <v>492</v>
      </c>
    </row>
    <row r="321" spans="2:9">
      <c r="B321" s="184">
        <v>311</v>
      </c>
      <c r="C321" s="187" t="s">
        <v>809</v>
      </c>
      <c r="D321" s="136" t="s">
        <v>502</v>
      </c>
      <c r="E321" s="28" t="s">
        <v>448</v>
      </c>
      <c r="F321" s="28" t="s">
        <v>448</v>
      </c>
      <c r="G321" s="136" t="s">
        <v>503</v>
      </c>
      <c r="H321" s="136" t="s">
        <v>504</v>
      </c>
      <c r="I321" s="244" t="s">
        <v>492</v>
      </c>
    </row>
    <row r="322" spans="2:9">
      <c r="B322" s="184">
        <v>312</v>
      </c>
      <c r="C322" s="187" t="s">
        <v>810</v>
      </c>
      <c r="D322" s="136" t="s">
        <v>502</v>
      </c>
      <c r="E322" s="31" t="s">
        <v>447</v>
      </c>
      <c r="F322" s="31" t="s">
        <v>447</v>
      </c>
      <c r="G322" s="136" t="s">
        <v>495</v>
      </c>
      <c r="H322" s="138" t="s">
        <v>491</v>
      </c>
      <c r="I322" s="244" t="s">
        <v>492</v>
      </c>
    </row>
    <row r="323" spans="2:9">
      <c r="B323" s="184">
        <v>313</v>
      </c>
      <c r="C323" s="187" t="s">
        <v>811</v>
      </c>
      <c r="D323" s="136" t="s">
        <v>508</v>
      </c>
      <c r="E323" s="28" t="s">
        <v>448</v>
      </c>
      <c r="F323" s="28" t="s">
        <v>448</v>
      </c>
      <c r="G323" s="136" t="s">
        <v>495</v>
      </c>
      <c r="H323" s="136" t="s">
        <v>504</v>
      </c>
      <c r="I323" s="244" t="s">
        <v>492</v>
      </c>
    </row>
    <row r="324" spans="2:9">
      <c r="B324" s="184">
        <v>314</v>
      </c>
      <c r="C324" s="187" t="s">
        <v>812</v>
      </c>
      <c r="D324" s="136" t="s">
        <v>497</v>
      </c>
      <c r="E324" s="31" t="s">
        <v>447</v>
      </c>
      <c r="F324" s="31" t="s">
        <v>447</v>
      </c>
      <c r="G324" s="136" t="s">
        <v>500</v>
      </c>
      <c r="H324" s="138" t="s">
        <v>491</v>
      </c>
      <c r="I324" s="244" t="s">
        <v>492</v>
      </c>
    </row>
    <row r="325" spans="2:9">
      <c r="B325" s="184">
        <v>315</v>
      </c>
      <c r="C325" s="187" t="s">
        <v>813</v>
      </c>
      <c r="D325" s="136" t="s">
        <v>502</v>
      </c>
      <c r="E325" s="31" t="s">
        <v>447</v>
      </c>
      <c r="F325" s="31" t="s">
        <v>447</v>
      </c>
      <c r="G325" s="136" t="s">
        <v>503</v>
      </c>
      <c r="H325" s="136" t="s">
        <v>504</v>
      </c>
      <c r="I325" s="244" t="s">
        <v>492</v>
      </c>
    </row>
    <row r="326" spans="2:9">
      <c r="B326" s="184">
        <v>316</v>
      </c>
      <c r="C326" s="187" t="s">
        <v>814</v>
      </c>
      <c r="D326" s="136" t="s">
        <v>508</v>
      </c>
      <c r="E326" s="28" t="s">
        <v>448</v>
      </c>
      <c r="F326" s="28" t="s">
        <v>448</v>
      </c>
      <c r="G326" s="136" t="s">
        <v>515</v>
      </c>
      <c r="H326" s="136" t="s">
        <v>504</v>
      </c>
      <c r="I326" s="244" t="s">
        <v>492</v>
      </c>
    </row>
    <row r="327" spans="2:9">
      <c r="B327" s="184">
        <v>317</v>
      </c>
      <c r="C327" s="187" t="s">
        <v>815</v>
      </c>
      <c r="D327" s="136" t="s">
        <v>508</v>
      </c>
      <c r="E327" s="31" t="s">
        <v>447</v>
      </c>
      <c r="F327" s="31" t="s">
        <v>447</v>
      </c>
      <c r="G327" s="138" t="s">
        <v>490</v>
      </c>
      <c r="H327" s="136" t="s">
        <v>504</v>
      </c>
      <c r="I327" s="244" t="s">
        <v>492</v>
      </c>
    </row>
    <row r="328" spans="2:9">
      <c r="B328" s="184">
        <v>318</v>
      </c>
      <c r="C328" s="187" t="s">
        <v>816</v>
      </c>
      <c r="D328" s="136" t="s">
        <v>497</v>
      </c>
      <c r="E328" s="31" t="s">
        <v>447</v>
      </c>
      <c r="F328" s="31" t="s">
        <v>447</v>
      </c>
      <c r="G328" s="136" t="s">
        <v>503</v>
      </c>
      <c r="H328" s="136" t="s">
        <v>513</v>
      </c>
      <c r="I328" s="244" t="s">
        <v>492</v>
      </c>
    </row>
    <row r="329" spans="2:9">
      <c r="B329" s="184">
        <v>319</v>
      </c>
      <c r="C329" s="187" t="s">
        <v>817</v>
      </c>
      <c r="D329" s="136" t="s">
        <v>502</v>
      </c>
      <c r="E329" s="28" t="s">
        <v>448</v>
      </c>
      <c r="F329" s="28" t="s">
        <v>448</v>
      </c>
      <c r="G329" s="136" t="s">
        <v>515</v>
      </c>
      <c r="H329" s="136" t="s">
        <v>498</v>
      </c>
      <c r="I329" s="244" t="s">
        <v>492</v>
      </c>
    </row>
    <row r="330" spans="2:9">
      <c r="B330" s="184">
        <v>320</v>
      </c>
      <c r="C330" s="187" t="s">
        <v>818</v>
      </c>
      <c r="D330" s="136" t="s">
        <v>502</v>
      </c>
      <c r="E330" s="31" t="s">
        <v>447</v>
      </c>
      <c r="F330" s="31" t="s">
        <v>447</v>
      </c>
      <c r="G330" s="136" t="s">
        <v>515</v>
      </c>
      <c r="H330" s="136" t="s">
        <v>504</v>
      </c>
      <c r="I330" s="244" t="s">
        <v>492</v>
      </c>
    </row>
    <row r="331" spans="2:9">
      <c r="B331" s="184">
        <v>321</v>
      </c>
      <c r="C331" s="187" t="s">
        <v>819</v>
      </c>
      <c r="D331" s="136" t="s">
        <v>497</v>
      </c>
      <c r="E331" s="31" t="s">
        <v>447</v>
      </c>
      <c r="F331" s="31" t="s">
        <v>447</v>
      </c>
      <c r="G331" s="138" t="s">
        <v>490</v>
      </c>
      <c r="H331" s="138" t="s">
        <v>491</v>
      </c>
      <c r="I331" s="244" t="s">
        <v>492</v>
      </c>
    </row>
    <row r="332" spans="2:9">
      <c r="B332" s="184">
        <v>322</v>
      </c>
      <c r="C332" s="187" t="s">
        <v>820</v>
      </c>
      <c r="D332" s="136" t="s">
        <v>497</v>
      </c>
      <c r="E332" s="31" t="s">
        <v>448</v>
      </c>
      <c r="F332" s="31" t="s">
        <v>448</v>
      </c>
      <c r="G332" s="138" t="s">
        <v>515</v>
      </c>
      <c r="H332" s="138" t="s">
        <v>513</v>
      </c>
      <c r="I332" s="245" t="s">
        <v>821</v>
      </c>
    </row>
    <row r="333" spans="2:9">
      <c r="B333" s="184">
        <v>323</v>
      </c>
      <c r="C333" s="187" t="s">
        <v>822</v>
      </c>
      <c r="D333" s="136" t="s">
        <v>432</v>
      </c>
      <c r="E333" s="31" t="s">
        <v>448</v>
      </c>
      <c r="F333" s="31" t="s">
        <v>448</v>
      </c>
      <c r="G333" s="138" t="s">
        <v>500</v>
      </c>
      <c r="H333" s="138" t="s">
        <v>513</v>
      </c>
      <c r="I333" s="245" t="s">
        <v>823</v>
      </c>
    </row>
    <row r="334" spans="2:9">
      <c r="B334" s="184">
        <v>324</v>
      </c>
      <c r="C334" s="187" t="s">
        <v>824</v>
      </c>
      <c r="D334" s="136" t="s">
        <v>432</v>
      </c>
      <c r="E334" s="31" t="s">
        <v>448</v>
      </c>
      <c r="F334" s="31" t="s">
        <v>448</v>
      </c>
      <c r="G334" s="138" t="s">
        <v>500</v>
      </c>
      <c r="H334" s="138" t="s">
        <v>491</v>
      </c>
      <c r="I334" s="245" t="s">
        <v>821</v>
      </c>
    </row>
    <row r="335" spans="2:9">
      <c r="B335" s="184">
        <v>325</v>
      </c>
      <c r="C335" s="187" t="s">
        <v>825</v>
      </c>
      <c r="D335" s="136" t="s">
        <v>432</v>
      </c>
      <c r="E335" s="31" t="s">
        <v>448</v>
      </c>
      <c r="F335" s="31" t="s">
        <v>448</v>
      </c>
      <c r="G335" s="138" t="s">
        <v>503</v>
      </c>
      <c r="H335" s="138" t="s">
        <v>498</v>
      </c>
      <c r="I335" s="245" t="s">
        <v>821</v>
      </c>
    </row>
    <row r="336" spans="2:9">
      <c r="B336" s="184">
        <v>326</v>
      </c>
      <c r="C336" s="187" t="s">
        <v>826</v>
      </c>
      <c r="D336" s="136" t="s">
        <v>497</v>
      </c>
      <c r="E336" s="31" t="s">
        <v>447</v>
      </c>
      <c r="F336" s="31" t="s">
        <v>447</v>
      </c>
      <c r="G336" s="138" t="s">
        <v>490</v>
      </c>
      <c r="H336" s="138" t="s">
        <v>504</v>
      </c>
      <c r="I336" s="245" t="s">
        <v>821</v>
      </c>
    </row>
    <row r="337" spans="2:9">
      <c r="B337" s="184">
        <v>327</v>
      </c>
      <c r="C337" s="187" t="s">
        <v>827</v>
      </c>
      <c r="D337" s="136" t="s">
        <v>489</v>
      </c>
      <c r="E337" s="31" t="s">
        <v>447</v>
      </c>
      <c r="F337" s="31" t="s">
        <v>447</v>
      </c>
      <c r="G337" s="138" t="s">
        <v>500</v>
      </c>
      <c r="H337" s="138" t="s">
        <v>504</v>
      </c>
      <c r="I337" s="245" t="s">
        <v>821</v>
      </c>
    </row>
    <row r="338" spans="2:9">
      <c r="B338" s="184">
        <v>328</v>
      </c>
      <c r="C338" s="187" t="s">
        <v>828</v>
      </c>
      <c r="D338" s="136" t="s">
        <v>489</v>
      </c>
      <c r="E338" s="31" t="s">
        <v>447</v>
      </c>
      <c r="F338" s="31" t="s">
        <v>447</v>
      </c>
      <c r="G338" s="138" t="s">
        <v>490</v>
      </c>
      <c r="H338" s="138" t="s">
        <v>513</v>
      </c>
      <c r="I338" s="245" t="s">
        <v>823</v>
      </c>
    </row>
    <row r="339" spans="2:9">
      <c r="B339" s="184">
        <v>329</v>
      </c>
      <c r="C339" s="187" t="s">
        <v>829</v>
      </c>
      <c r="D339" s="136" t="s">
        <v>489</v>
      </c>
      <c r="E339" s="31" t="s">
        <v>447</v>
      </c>
      <c r="F339" s="31" t="s">
        <v>447</v>
      </c>
      <c r="G339" s="138" t="s">
        <v>490</v>
      </c>
      <c r="H339" s="138" t="s">
        <v>504</v>
      </c>
      <c r="I339" s="245" t="s">
        <v>821</v>
      </c>
    </row>
    <row r="340" spans="2:9">
      <c r="B340" s="184">
        <v>330</v>
      </c>
      <c r="C340" s="187" t="s">
        <v>830</v>
      </c>
      <c r="D340" s="136" t="s">
        <v>497</v>
      </c>
      <c r="E340" s="31" t="s">
        <v>447</v>
      </c>
      <c r="F340" s="31" t="s">
        <v>447</v>
      </c>
      <c r="G340" s="138" t="s">
        <v>500</v>
      </c>
      <c r="H340" s="138" t="s">
        <v>491</v>
      </c>
      <c r="I340" s="245" t="s">
        <v>821</v>
      </c>
    </row>
    <row r="341" spans="2:9">
      <c r="B341" s="184">
        <v>331</v>
      </c>
      <c r="C341" s="187" t="s">
        <v>831</v>
      </c>
      <c r="D341" s="136" t="s">
        <v>497</v>
      </c>
      <c r="E341" s="31" t="s">
        <v>447</v>
      </c>
      <c r="F341" s="31" t="s">
        <v>447</v>
      </c>
      <c r="G341" s="138" t="s">
        <v>503</v>
      </c>
      <c r="H341" s="138" t="s">
        <v>491</v>
      </c>
      <c r="I341" s="245" t="s">
        <v>821</v>
      </c>
    </row>
    <row r="342" spans="2:9">
      <c r="B342" s="184">
        <v>332</v>
      </c>
      <c r="C342" s="187" t="s">
        <v>832</v>
      </c>
      <c r="D342" s="136" t="s">
        <v>497</v>
      </c>
      <c r="E342" s="31" t="s">
        <v>447</v>
      </c>
      <c r="F342" s="31" t="s">
        <v>447</v>
      </c>
      <c r="G342" s="138" t="s">
        <v>500</v>
      </c>
      <c r="H342" s="138" t="s">
        <v>491</v>
      </c>
      <c r="I342" s="245" t="s">
        <v>821</v>
      </c>
    </row>
    <row r="343" spans="2:9">
      <c r="B343" s="184">
        <v>333</v>
      </c>
      <c r="C343" s="187" t="s">
        <v>833</v>
      </c>
      <c r="D343" s="136" t="s">
        <v>497</v>
      </c>
      <c r="E343" s="31" t="s">
        <v>447</v>
      </c>
      <c r="F343" s="31" t="s">
        <v>447</v>
      </c>
      <c r="G343" s="138" t="s">
        <v>490</v>
      </c>
      <c r="H343" s="138" t="s">
        <v>513</v>
      </c>
      <c r="I343" s="245" t="s">
        <v>821</v>
      </c>
    </row>
    <row r="344" spans="2:9">
      <c r="B344" s="184">
        <v>334</v>
      </c>
      <c r="C344" s="187" t="s">
        <v>834</v>
      </c>
      <c r="D344" s="136" t="s">
        <v>497</v>
      </c>
      <c r="E344" s="31" t="s">
        <v>447</v>
      </c>
      <c r="F344" s="31" t="s">
        <v>447</v>
      </c>
      <c r="G344" s="138" t="s">
        <v>503</v>
      </c>
      <c r="H344" s="138" t="s">
        <v>491</v>
      </c>
      <c r="I344" s="245" t="s">
        <v>821</v>
      </c>
    </row>
    <row r="345" spans="2:9">
      <c r="B345" s="184">
        <v>335</v>
      </c>
      <c r="C345" s="187" t="s">
        <v>835</v>
      </c>
      <c r="D345" s="136" t="s">
        <v>497</v>
      </c>
      <c r="E345" s="31" t="s">
        <v>447</v>
      </c>
      <c r="F345" s="31" t="s">
        <v>447</v>
      </c>
      <c r="G345" s="138" t="s">
        <v>503</v>
      </c>
      <c r="H345" s="138" t="s">
        <v>498</v>
      </c>
      <c r="I345" s="245" t="s">
        <v>821</v>
      </c>
    </row>
    <row r="346" spans="2:9">
      <c r="B346" s="184">
        <v>336</v>
      </c>
      <c r="C346" s="187" t="s">
        <v>836</v>
      </c>
      <c r="D346" s="136" t="s">
        <v>497</v>
      </c>
      <c r="E346" s="31" t="s">
        <v>447</v>
      </c>
      <c r="F346" s="31" t="s">
        <v>447</v>
      </c>
      <c r="G346" s="138" t="s">
        <v>500</v>
      </c>
      <c r="H346" s="138" t="s">
        <v>491</v>
      </c>
      <c r="I346" s="245" t="s">
        <v>821</v>
      </c>
    </row>
    <row r="347" spans="2:9">
      <c r="B347" s="184">
        <v>337</v>
      </c>
      <c r="C347" s="187" t="s">
        <v>837</v>
      </c>
      <c r="D347" s="136" t="s">
        <v>502</v>
      </c>
      <c r="E347" s="31" t="s">
        <v>447</v>
      </c>
      <c r="F347" s="31" t="s">
        <v>447</v>
      </c>
      <c r="G347" s="138" t="s">
        <v>500</v>
      </c>
      <c r="H347" s="138" t="s">
        <v>491</v>
      </c>
      <c r="I347" s="245" t="s">
        <v>821</v>
      </c>
    </row>
    <row r="348" spans="2:9">
      <c r="B348" s="184">
        <v>338</v>
      </c>
      <c r="C348" s="187" t="s">
        <v>838</v>
      </c>
      <c r="D348" s="136" t="s">
        <v>497</v>
      </c>
      <c r="E348" s="31" t="s">
        <v>448</v>
      </c>
      <c r="F348" s="31" t="s">
        <v>448</v>
      </c>
      <c r="G348" s="138" t="s">
        <v>490</v>
      </c>
      <c r="H348" s="138" t="s">
        <v>504</v>
      </c>
      <c r="I348" s="245" t="s">
        <v>821</v>
      </c>
    </row>
    <row r="349" spans="2:9">
      <c r="B349" s="184">
        <v>339</v>
      </c>
      <c r="C349" s="187" t="s">
        <v>839</v>
      </c>
      <c r="D349" s="136" t="s">
        <v>497</v>
      </c>
      <c r="E349" s="31" t="s">
        <v>448</v>
      </c>
      <c r="F349" s="31" t="s">
        <v>448</v>
      </c>
      <c r="G349" s="138" t="s">
        <v>490</v>
      </c>
      <c r="H349" s="138" t="s">
        <v>504</v>
      </c>
      <c r="I349" s="245" t="s">
        <v>821</v>
      </c>
    </row>
    <row r="350" spans="2:9">
      <c r="B350" s="184">
        <v>340</v>
      </c>
      <c r="C350" s="187" t="s">
        <v>840</v>
      </c>
      <c r="D350" s="136" t="s">
        <v>497</v>
      </c>
      <c r="E350" s="31" t="s">
        <v>448</v>
      </c>
      <c r="F350" s="31" t="s">
        <v>448</v>
      </c>
      <c r="G350" s="138" t="s">
        <v>500</v>
      </c>
      <c r="H350" s="138" t="s">
        <v>498</v>
      </c>
      <c r="I350" s="245" t="s">
        <v>823</v>
      </c>
    </row>
    <row r="351" spans="2:9">
      <c r="B351" s="184">
        <v>341</v>
      </c>
      <c r="C351" s="187" t="s">
        <v>841</v>
      </c>
      <c r="D351" s="136" t="s">
        <v>497</v>
      </c>
      <c r="E351" s="31" t="s">
        <v>448</v>
      </c>
      <c r="F351" s="31" t="s">
        <v>448</v>
      </c>
      <c r="G351" s="138" t="s">
        <v>490</v>
      </c>
      <c r="H351" s="138" t="s">
        <v>491</v>
      </c>
      <c r="I351" s="245" t="s">
        <v>821</v>
      </c>
    </row>
    <row r="352" spans="2:9">
      <c r="B352" s="184">
        <v>342</v>
      </c>
      <c r="C352" s="187" t="s">
        <v>842</v>
      </c>
      <c r="D352" s="136" t="s">
        <v>497</v>
      </c>
      <c r="E352" s="31" t="s">
        <v>447</v>
      </c>
      <c r="F352" s="31" t="s">
        <v>447</v>
      </c>
      <c r="G352" s="138" t="s">
        <v>490</v>
      </c>
      <c r="H352" s="138" t="s">
        <v>504</v>
      </c>
      <c r="I352" s="245" t="s">
        <v>821</v>
      </c>
    </row>
    <row r="353" spans="2:9">
      <c r="B353" s="184">
        <v>343</v>
      </c>
      <c r="C353" s="187" t="s">
        <v>843</v>
      </c>
      <c r="D353" s="136" t="s">
        <v>432</v>
      </c>
      <c r="E353" s="31" t="s">
        <v>448</v>
      </c>
      <c r="F353" s="31" t="s">
        <v>448</v>
      </c>
      <c r="G353" s="138" t="s">
        <v>500</v>
      </c>
      <c r="H353" s="138" t="s">
        <v>504</v>
      </c>
      <c r="I353" s="245" t="s">
        <v>823</v>
      </c>
    </row>
    <row r="354" spans="2:9">
      <c r="B354" s="184">
        <v>344</v>
      </c>
      <c r="C354" s="187" t="s">
        <v>844</v>
      </c>
      <c r="D354" s="136" t="s">
        <v>489</v>
      </c>
      <c r="E354" s="31" t="s">
        <v>448</v>
      </c>
      <c r="F354" s="31" t="s">
        <v>448</v>
      </c>
      <c r="G354" s="138" t="s">
        <v>503</v>
      </c>
      <c r="H354" s="138" t="s">
        <v>491</v>
      </c>
      <c r="I354" s="245" t="s">
        <v>821</v>
      </c>
    </row>
    <row r="355" spans="2:9">
      <c r="B355" s="184">
        <v>345</v>
      </c>
      <c r="C355" s="187" t="s">
        <v>845</v>
      </c>
      <c r="D355" s="136" t="s">
        <v>489</v>
      </c>
      <c r="E355" s="31" t="s">
        <v>448</v>
      </c>
      <c r="F355" s="31" t="s">
        <v>448</v>
      </c>
      <c r="G355" s="138" t="s">
        <v>500</v>
      </c>
      <c r="H355" s="138" t="s">
        <v>491</v>
      </c>
      <c r="I355" s="245" t="s">
        <v>821</v>
      </c>
    </row>
    <row r="356" spans="2:9">
      <c r="B356" s="184">
        <v>346</v>
      </c>
      <c r="C356" s="187" t="s">
        <v>846</v>
      </c>
      <c r="D356" s="136" t="s">
        <v>497</v>
      </c>
      <c r="E356" s="31" t="s">
        <v>448</v>
      </c>
      <c r="F356" s="31" t="s">
        <v>448</v>
      </c>
      <c r="G356" s="138" t="s">
        <v>495</v>
      </c>
      <c r="H356" s="138" t="s">
        <v>491</v>
      </c>
      <c r="I356" s="245" t="s">
        <v>821</v>
      </c>
    </row>
    <row r="357" spans="2:9">
      <c r="B357" s="184">
        <v>347</v>
      </c>
      <c r="C357" s="187" t="s">
        <v>847</v>
      </c>
      <c r="D357" s="136" t="s">
        <v>497</v>
      </c>
      <c r="E357" s="31" t="s">
        <v>448</v>
      </c>
      <c r="F357" s="31" t="s">
        <v>448</v>
      </c>
      <c r="G357" s="138" t="s">
        <v>490</v>
      </c>
      <c r="H357" s="138" t="s">
        <v>491</v>
      </c>
      <c r="I357" s="245" t="s">
        <v>823</v>
      </c>
    </row>
    <row r="358" spans="2:9">
      <c r="B358" s="184">
        <v>348</v>
      </c>
      <c r="C358" s="187" t="s">
        <v>848</v>
      </c>
      <c r="D358" s="136" t="s">
        <v>497</v>
      </c>
      <c r="E358" s="31" t="s">
        <v>448</v>
      </c>
      <c r="F358" s="31" t="s">
        <v>448</v>
      </c>
      <c r="G358" s="138" t="s">
        <v>515</v>
      </c>
      <c r="H358" s="138" t="s">
        <v>504</v>
      </c>
      <c r="I358" s="245" t="s">
        <v>821</v>
      </c>
    </row>
    <row r="359" spans="2:9">
      <c r="B359" s="184">
        <v>349</v>
      </c>
      <c r="C359" s="187" t="s">
        <v>849</v>
      </c>
      <c r="D359" s="136" t="s">
        <v>502</v>
      </c>
      <c r="E359" s="31" t="s">
        <v>448</v>
      </c>
      <c r="F359" s="31" t="s">
        <v>448</v>
      </c>
      <c r="G359" s="138" t="s">
        <v>503</v>
      </c>
      <c r="H359" s="138" t="s">
        <v>491</v>
      </c>
      <c r="I359" s="245" t="s">
        <v>821</v>
      </c>
    </row>
    <row r="360" spans="2:9">
      <c r="B360" s="184">
        <v>350</v>
      </c>
      <c r="C360" s="187" t="s">
        <v>850</v>
      </c>
      <c r="D360" s="136" t="s">
        <v>502</v>
      </c>
      <c r="E360" s="31" t="s">
        <v>448</v>
      </c>
      <c r="F360" s="31" t="s">
        <v>448</v>
      </c>
      <c r="G360" s="138" t="s">
        <v>503</v>
      </c>
      <c r="H360" s="138" t="s">
        <v>498</v>
      </c>
      <c r="I360" s="245" t="s">
        <v>821</v>
      </c>
    </row>
    <row r="361" spans="2:9">
      <c r="B361" s="184">
        <v>351</v>
      </c>
      <c r="C361" s="187" t="s">
        <v>851</v>
      </c>
      <c r="D361" s="136" t="s">
        <v>508</v>
      </c>
      <c r="E361" s="31" t="s">
        <v>448</v>
      </c>
      <c r="F361" s="31" t="s">
        <v>448</v>
      </c>
      <c r="G361" s="138" t="s">
        <v>503</v>
      </c>
      <c r="H361" s="138" t="s">
        <v>498</v>
      </c>
      <c r="I361" s="245" t="s">
        <v>821</v>
      </c>
    </row>
    <row r="362" spans="2:9">
      <c r="B362" s="184">
        <v>352</v>
      </c>
      <c r="C362" s="187" t="s">
        <v>852</v>
      </c>
      <c r="D362" s="136" t="s">
        <v>502</v>
      </c>
      <c r="E362" s="31" t="s">
        <v>447</v>
      </c>
      <c r="F362" s="31" t="s">
        <v>447</v>
      </c>
      <c r="G362" s="138" t="s">
        <v>500</v>
      </c>
      <c r="H362" s="138" t="s">
        <v>498</v>
      </c>
      <c r="I362" s="245" t="s">
        <v>821</v>
      </c>
    </row>
    <row r="363" spans="2:9">
      <c r="B363" s="184">
        <v>353</v>
      </c>
      <c r="C363" s="187" t="s">
        <v>853</v>
      </c>
      <c r="D363" s="136" t="s">
        <v>502</v>
      </c>
      <c r="E363" s="31" t="s">
        <v>448</v>
      </c>
      <c r="F363" s="31" t="s">
        <v>448</v>
      </c>
      <c r="G363" s="138" t="s">
        <v>503</v>
      </c>
      <c r="H363" s="138" t="s">
        <v>504</v>
      </c>
      <c r="I363" s="245" t="s">
        <v>821</v>
      </c>
    </row>
    <row r="364" spans="2:9">
      <c r="B364" s="184">
        <v>354</v>
      </c>
      <c r="C364" s="187" t="s">
        <v>854</v>
      </c>
      <c r="D364" s="136" t="s">
        <v>502</v>
      </c>
      <c r="E364" s="31" t="s">
        <v>447</v>
      </c>
      <c r="F364" s="31" t="s">
        <v>447</v>
      </c>
      <c r="G364" s="138" t="s">
        <v>503</v>
      </c>
      <c r="H364" s="138" t="s">
        <v>504</v>
      </c>
      <c r="I364" s="245" t="s">
        <v>821</v>
      </c>
    </row>
    <row r="365" spans="2:9">
      <c r="B365" s="184">
        <v>355</v>
      </c>
      <c r="C365" s="187" t="s">
        <v>855</v>
      </c>
      <c r="D365" s="136" t="s">
        <v>502</v>
      </c>
      <c r="E365" s="31" t="s">
        <v>447</v>
      </c>
      <c r="F365" s="31" t="s">
        <v>447</v>
      </c>
      <c r="G365" s="138" t="s">
        <v>500</v>
      </c>
      <c r="H365" s="138" t="s">
        <v>491</v>
      </c>
      <c r="I365" s="245" t="s">
        <v>821</v>
      </c>
    </row>
    <row r="366" spans="2:9">
      <c r="B366" s="184">
        <v>356</v>
      </c>
      <c r="C366" s="187" t="s">
        <v>856</v>
      </c>
      <c r="D366" s="136" t="s">
        <v>502</v>
      </c>
      <c r="E366" s="31" t="s">
        <v>447</v>
      </c>
      <c r="F366" s="31" t="s">
        <v>447</v>
      </c>
      <c r="G366" s="138" t="s">
        <v>495</v>
      </c>
      <c r="H366" s="138" t="s">
        <v>504</v>
      </c>
      <c r="I366" s="245" t="s">
        <v>823</v>
      </c>
    </row>
    <row r="367" spans="2:9">
      <c r="B367" s="184">
        <v>357</v>
      </c>
      <c r="C367" s="187" t="s">
        <v>619</v>
      </c>
      <c r="D367" s="136" t="s">
        <v>502</v>
      </c>
      <c r="E367" s="31" t="s">
        <v>447</v>
      </c>
      <c r="F367" s="31" t="s">
        <v>447</v>
      </c>
      <c r="G367" s="138" t="s">
        <v>500</v>
      </c>
      <c r="H367" s="138" t="s">
        <v>504</v>
      </c>
      <c r="I367" s="245" t="s">
        <v>821</v>
      </c>
    </row>
    <row r="368" spans="2:9">
      <c r="B368" s="184">
        <v>358</v>
      </c>
      <c r="C368" s="187" t="s">
        <v>857</v>
      </c>
      <c r="D368" s="136" t="s">
        <v>432</v>
      </c>
      <c r="E368" s="31" t="s">
        <v>448</v>
      </c>
      <c r="F368" s="31" t="s">
        <v>448</v>
      </c>
      <c r="G368" s="138" t="s">
        <v>495</v>
      </c>
      <c r="H368" s="138" t="s">
        <v>513</v>
      </c>
      <c r="I368" s="245" t="s">
        <v>823</v>
      </c>
    </row>
    <row r="369" spans="2:9">
      <c r="B369" s="184">
        <v>359</v>
      </c>
      <c r="C369" s="187" t="s">
        <v>858</v>
      </c>
      <c r="D369" s="136" t="s">
        <v>502</v>
      </c>
      <c r="E369" s="31" t="s">
        <v>447</v>
      </c>
      <c r="F369" s="31" t="s">
        <v>447</v>
      </c>
      <c r="G369" s="138" t="s">
        <v>500</v>
      </c>
      <c r="H369" s="138" t="s">
        <v>491</v>
      </c>
      <c r="I369" s="245" t="s">
        <v>823</v>
      </c>
    </row>
    <row r="370" spans="2:9">
      <c r="B370" s="184">
        <v>360</v>
      </c>
      <c r="C370" s="187" t="s">
        <v>859</v>
      </c>
      <c r="D370" s="136" t="s">
        <v>508</v>
      </c>
      <c r="E370" s="31" t="s">
        <v>447</v>
      </c>
      <c r="F370" s="31" t="s">
        <v>447</v>
      </c>
      <c r="G370" s="138" t="s">
        <v>490</v>
      </c>
      <c r="H370" s="138" t="s">
        <v>504</v>
      </c>
      <c r="I370" s="245" t="s">
        <v>860</v>
      </c>
    </row>
    <row r="371" spans="2:9">
      <c r="B371" s="184">
        <v>361</v>
      </c>
      <c r="C371" s="187" t="s">
        <v>615</v>
      </c>
      <c r="D371" s="136" t="s">
        <v>508</v>
      </c>
      <c r="E371" s="31" t="s">
        <v>447</v>
      </c>
      <c r="F371" s="31" t="s">
        <v>447</v>
      </c>
      <c r="G371" s="138" t="s">
        <v>490</v>
      </c>
      <c r="H371" s="138" t="s">
        <v>504</v>
      </c>
      <c r="I371" s="245" t="s">
        <v>860</v>
      </c>
    </row>
    <row r="372" spans="2:9">
      <c r="B372" s="184">
        <v>362</v>
      </c>
      <c r="C372" s="187" t="s">
        <v>628</v>
      </c>
      <c r="D372" s="136" t="s">
        <v>508</v>
      </c>
      <c r="E372" s="31" t="s">
        <v>447</v>
      </c>
      <c r="F372" s="31" t="s">
        <v>447</v>
      </c>
      <c r="G372" s="138" t="s">
        <v>503</v>
      </c>
      <c r="H372" s="138" t="s">
        <v>504</v>
      </c>
      <c r="I372" s="245" t="s">
        <v>860</v>
      </c>
    </row>
    <row r="373" spans="2:9">
      <c r="B373" s="184">
        <v>363</v>
      </c>
      <c r="C373" s="187" t="s">
        <v>861</v>
      </c>
      <c r="D373" s="136" t="s">
        <v>508</v>
      </c>
      <c r="E373" s="31" t="s">
        <v>447</v>
      </c>
      <c r="F373" s="31" t="s">
        <v>447</v>
      </c>
      <c r="G373" s="138" t="s">
        <v>490</v>
      </c>
      <c r="H373" s="138" t="s">
        <v>504</v>
      </c>
      <c r="I373" s="245" t="s">
        <v>860</v>
      </c>
    </row>
    <row r="374" spans="2:9">
      <c r="B374" s="184">
        <v>364</v>
      </c>
      <c r="C374" s="187" t="s">
        <v>862</v>
      </c>
      <c r="D374" s="136" t="s">
        <v>508</v>
      </c>
      <c r="E374" s="31" t="s">
        <v>448</v>
      </c>
      <c r="F374" s="31" t="s">
        <v>448</v>
      </c>
      <c r="G374" s="138" t="s">
        <v>490</v>
      </c>
      <c r="H374" s="138" t="s">
        <v>504</v>
      </c>
      <c r="I374" s="245" t="s">
        <v>860</v>
      </c>
    </row>
    <row r="375" spans="2:9">
      <c r="B375" s="184">
        <v>365</v>
      </c>
      <c r="C375" s="187" t="s">
        <v>652</v>
      </c>
      <c r="D375" s="136" t="s">
        <v>497</v>
      </c>
      <c r="E375" s="31" t="s">
        <v>448</v>
      </c>
      <c r="F375" s="31" t="s">
        <v>448</v>
      </c>
      <c r="G375" s="138" t="s">
        <v>490</v>
      </c>
      <c r="H375" s="138" t="s">
        <v>491</v>
      </c>
      <c r="I375" s="245" t="s">
        <v>860</v>
      </c>
    </row>
    <row r="376" spans="2:9">
      <c r="B376" s="184">
        <v>366</v>
      </c>
      <c r="C376" s="187" t="s">
        <v>863</v>
      </c>
      <c r="D376" s="136" t="s">
        <v>502</v>
      </c>
      <c r="E376" s="31" t="s">
        <v>448</v>
      </c>
      <c r="F376" s="31" t="s">
        <v>448</v>
      </c>
      <c r="G376" s="138" t="s">
        <v>503</v>
      </c>
      <c r="H376" s="138" t="s">
        <v>498</v>
      </c>
      <c r="I376" s="245" t="s">
        <v>860</v>
      </c>
    </row>
    <row r="377" spans="2:9">
      <c r="B377" s="184">
        <v>367</v>
      </c>
      <c r="C377" s="187" t="s">
        <v>557</v>
      </c>
      <c r="D377" s="136" t="s">
        <v>502</v>
      </c>
      <c r="E377" s="31" t="s">
        <v>447</v>
      </c>
      <c r="F377" s="31" t="s">
        <v>447</v>
      </c>
      <c r="G377" s="138" t="s">
        <v>515</v>
      </c>
      <c r="H377" s="138" t="s">
        <v>504</v>
      </c>
      <c r="I377" s="245" t="s">
        <v>860</v>
      </c>
    </row>
    <row r="378" spans="2:9">
      <c r="B378" s="184">
        <v>368</v>
      </c>
      <c r="C378" s="187" t="s">
        <v>589</v>
      </c>
      <c r="D378" s="136" t="s">
        <v>497</v>
      </c>
      <c r="E378" s="31" t="s">
        <v>448</v>
      </c>
      <c r="F378" s="31" t="s">
        <v>448</v>
      </c>
      <c r="G378" s="138" t="s">
        <v>490</v>
      </c>
      <c r="H378" s="138" t="s">
        <v>504</v>
      </c>
      <c r="I378" s="245" t="s">
        <v>860</v>
      </c>
    </row>
    <row r="379" spans="2:9">
      <c r="B379" s="184">
        <v>369</v>
      </c>
      <c r="C379" s="187" t="s">
        <v>721</v>
      </c>
      <c r="D379" s="136" t="s">
        <v>508</v>
      </c>
      <c r="E379" s="31" t="s">
        <v>448</v>
      </c>
      <c r="F379" s="31" t="s">
        <v>448</v>
      </c>
      <c r="G379" s="138" t="s">
        <v>490</v>
      </c>
      <c r="H379" s="138" t="s">
        <v>504</v>
      </c>
      <c r="I379" s="245" t="s">
        <v>860</v>
      </c>
    </row>
    <row r="380" spans="2:9">
      <c r="B380" s="184">
        <v>370</v>
      </c>
      <c r="C380" s="187" t="s">
        <v>864</v>
      </c>
      <c r="D380" s="136" t="s">
        <v>502</v>
      </c>
      <c r="E380" s="31" t="s">
        <v>448</v>
      </c>
      <c r="F380" s="31" t="s">
        <v>448</v>
      </c>
      <c r="G380" s="138" t="s">
        <v>490</v>
      </c>
      <c r="H380" s="138" t="s">
        <v>504</v>
      </c>
      <c r="I380" s="245" t="s">
        <v>860</v>
      </c>
    </row>
    <row r="381" spans="2:9">
      <c r="B381" s="184">
        <v>371</v>
      </c>
      <c r="C381" s="187" t="s">
        <v>718</v>
      </c>
      <c r="D381" s="136" t="s">
        <v>508</v>
      </c>
      <c r="E381" s="31" t="s">
        <v>447</v>
      </c>
      <c r="F381" s="31" t="s">
        <v>447</v>
      </c>
      <c r="G381" s="138" t="s">
        <v>503</v>
      </c>
      <c r="H381" s="138" t="s">
        <v>504</v>
      </c>
      <c r="I381" s="245" t="s">
        <v>860</v>
      </c>
    </row>
    <row r="382" spans="2:9">
      <c r="B382" s="184">
        <v>372</v>
      </c>
      <c r="C382" s="187" t="s">
        <v>865</v>
      </c>
      <c r="D382" s="136" t="s">
        <v>502</v>
      </c>
      <c r="E382" s="31" t="s">
        <v>448</v>
      </c>
      <c r="F382" s="31" t="s">
        <v>448</v>
      </c>
      <c r="G382" s="138" t="s">
        <v>503</v>
      </c>
      <c r="H382" s="138" t="s">
        <v>504</v>
      </c>
      <c r="I382" s="245" t="s">
        <v>860</v>
      </c>
    </row>
    <row r="383" spans="2:9">
      <c r="B383" s="184">
        <v>373</v>
      </c>
      <c r="C383" s="187" t="s">
        <v>624</v>
      </c>
      <c r="D383" s="136" t="s">
        <v>508</v>
      </c>
      <c r="E383" s="31" t="s">
        <v>447</v>
      </c>
      <c r="F383" s="31" t="s">
        <v>447</v>
      </c>
      <c r="G383" s="138" t="s">
        <v>490</v>
      </c>
      <c r="H383" s="138" t="s">
        <v>504</v>
      </c>
      <c r="I383" s="245" t="s">
        <v>860</v>
      </c>
    </row>
    <row r="384" spans="2:9">
      <c r="B384" s="184">
        <v>374</v>
      </c>
      <c r="C384" s="187" t="s">
        <v>866</v>
      </c>
      <c r="D384" s="136" t="s">
        <v>497</v>
      </c>
      <c r="E384" s="31" t="s">
        <v>448</v>
      </c>
      <c r="F384" s="31" t="s">
        <v>448</v>
      </c>
      <c r="G384" s="138" t="s">
        <v>503</v>
      </c>
      <c r="H384" s="138" t="s">
        <v>504</v>
      </c>
      <c r="I384" s="245" t="s">
        <v>860</v>
      </c>
    </row>
    <row r="385" spans="2:9">
      <c r="B385" s="184">
        <v>375</v>
      </c>
      <c r="C385" s="187" t="s">
        <v>867</v>
      </c>
      <c r="D385" s="136" t="s">
        <v>497</v>
      </c>
      <c r="E385" s="31" t="s">
        <v>448</v>
      </c>
      <c r="F385" s="31" t="s">
        <v>448</v>
      </c>
      <c r="G385" s="138" t="s">
        <v>490</v>
      </c>
      <c r="H385" s="138" t="s">
        <v>498</v>
      </c>
      <c r="I385" s="245" t="s">
        <v>860</v>
      </c>
    </row>
    <row r="386" spans="2:9">
      <c r="B386" s="184">
        <v>376</v>
      </c>
      <c r="C386" s="187" t="s">
        <v>586</v>
      </c>
      <c r="D386" s="136" t="s">
        <v>502</v>
      </c>
      <c r="E386" s="31" t="s">
        <v>447</v>
      </c>
      <c r="F386" s="31" t="s">
        <v>447</v>
      </c>
      <c r="G386" s="138" t="s">
        <v>490</v>
      </c>
      <c r="H386" s="138" t="s">
        <v>491</v>
      </c>
      <c r="I386" s="245" t="s">
        <v>860</v>
      </c>
    </row>
    <row r="387" spans="2:9">
      <c r="B387" s="184">
        <v>377</v>
      </c>
      <c r="C387" s="187" t="s">
        <v>719</v>
      </c>
      <c r="D387" s="136" t="s">
        <v>497</v>
      </c>
      <c r="E387" s="31" t="s">
        <v>448</v>
      </c>
      <c r="F387" s="31" t="s">
        <v>448</v>
      </c>
      <c r="G387" s="138" t="s">
        <v>503</v>
      </c>
      <c r="H387" s="138" t="s">
        <v>504</v>
      </c>
      <c r="I387" s="245" t="s">
        <v>860</v>
      </c>
    </row>
    <row r="388" spans="2:9">
      <c r="B388" s="184">
        <v>378</v>
      </c>
      <c r="C388" s="187" t="s">
        <v>613</v>
      </c>
      <c r="D388" s="136" t="s">
        <v>497</v>
      </c>
      <c r="E388" s="31" t="s">
        <v>447</v>
      </c>
      <c r="F388" s="31" t="s">
        <v>447</v>
      </c>
      <c r="G388" s="138" t="s">
        <v>503</v>
      </c>
      <c r="H388" s="138" t="s">
        <v>491</v>
      </c>
      <c r="I388" s="245" t="s">
        <v>860</v>
      </c>
    </row>
    <row r="389" spans="2:9">
      <c r="B389" s="184">
        <v>379</v>
      </c>
      <c r="C389" s="187" t="s">
        <v>868</v>
      </c>
      <c r="D389" s="136" t="s">
        <v>497</v>
      </c>
      <c r="E389" s="31" t="s">
        <v>447</v>
      </c>
      <c r="F389" s="31" t="s">
        <v>447</v>
      </c>
      <c r="G389" s="138" t="s">
        <v>503</v>
      </c>
      <c r="H389" s="138" t="s">
        <v>504</v>
      </c>
      <c r="I389" s="245" t="s">
        <v>860</v>
      </c>
    </row>
    <row r="390" spans="2:9">
      <c r="B390" s="184">
        <v>380</v>
      </c>
      <c r="C390" s="187" t="s">
        <v>547</v>
      </c>
      <c r="D390" s="136" t="s">
        <v>502</v>
      </c>
      <c r="E390" s="31" t="s">
        <v>448</v>
      </c>
      <c r="F390" s="31" t="s">
        <v>448</v>
      </c>
      <c r="G390" s="138" t="s">
        <v>490</v>
      </c>
      <c r="H390" s="138" t="s">
        <v>504</v>
      </c>
      <c r="I390" s="245" t="s">
        <v>860</v>
      </c>
    </row>
    <row r="391" spans="2:9">
      <c r="B391" s="184">
        <v>381</v>
      </c>
      <c r="C391" s="187" t="s">
        <v>869</v>
      </c>
      <c r="D391" s="136" t="s">
        <v>489</v>
      </c>
      <c r="E391" s="31" t="s">
        <v>447</v>
      </c>
      <c r="F391" s="31" t="s">
        <v>447</v>
      </c>
      <c r="G391" s="138" t="s">
        <v>503</v>
      </c>
      <c r="H391" s="138" t="s">
        <v>498</v>
      </c>
      <c r="I391" s="245" t="s">
        <v>860</v>
      </c>
    </row>
    <row r="392" spans="2:9">
      <c r="B392" s="184">
        <v>383</v>
      </c>
      <c r="C392" s="187" t="s">
        <v>726</v>
      </c>
      <c r="D392" s="136" t="s">
        <v>870</v>
      </c>
      <c r="E392" s="31" t="s">
        <v>447</v>
      </c>
      <c r="F392" s="31" t="s">
        <v>447</v>
      </c>
      <c r="G392" s="138" t="s">
        <v>500</v>
      </c>
      <c r="H392" s="138" t="s">
        <v>504</v>
      </c>
      <c r="I392" s="245" t="s">
        <v>860</v>
      </c>
    </row>
    <row r="393" spans="2:9">
      <c r="B393" s="184">
        <v>384</v>
      </c>
      <c r="C393" s="187" t="s">
        <v>871</v>
      </c>
      <c r="D393" s="136" t="s">
        <v>497</v>
      </c>
      <c r="E393" s="31" t="s">
        <v>448</v>
      </c>
      <c r="F393" s="31" t="s">
        <v>448</v>
      </c>
      <c r="G393" s="138" t="s">
        <v>503</v>
      </c>
      <c r="H393" s="138" t="s">
        <v>504</v>
      </c>
      <c r="I393" s="245" t="s">
        <v>860</v>
      </c>
    </row>
    <row r="394" spans="2:9">
      <c r="B394" s="184">
        <v>385</v>
      </c>
      <c r="C394" s="187" t="s">
        <v>872</v>
      </c>
      <c r="D394" s="136" t="s">
        <v>508</v>
      </c>
      <c r="E394" s="31" t="s">
        <v>447</v>
      </c>
      <c r="F394" s="31" t="s">
        <v>447</v>
      </c>
      <c r="G394" s="138" t="s">
        <v>490</v>
      </c>
      <c r="H394" s="138" t="s">
        <v>504</v>
      </c>
      <c r="I394" s="245" t="s">
        <v>860</v>
      </c>
    </row>
    <row r="395" spans="2:9">
      <c r="B395" s="184">
        <v>386</v>
      </c>
      <c r="C395" s="187" t="s">
        <v>873</v>
      </c>
      <c r="D395" s="136" t="s">
        <v>502</v>
      </c>
      <c r="E395" s="31" t="s">
        <v>448</v>
      </c>
      <c r="F395" s="31" t="s">
        <v>448</v>
      </c>
      <c r="G395" s="138" t="s">
        <v>490</v>
      </c>
      <c r="H395" s="138" t="s">
        <v>504</v>
      </c>
      <c r="I395" s="245" t="s">
        <v>860</v>
      </c>
    </row>
    <row r="396" spans="2:9">
      <c r="B396" s="184">
        <v>387</v>
      </c>
      <c r="C396" s="187" t="s">
        <v>874</v>
      </c>
      <c r="D396" s="136" t="s">
        <v>508</v>
      </c>
      <c r="E396" s="31" t="s">
        <v>447</v>
      </c>
      <c r="F396" s="31" t="s">
        <v>447</v>
      </c>
      <c r="G396" s="138" t="s">
        <v>490</v>
      </c>
      <c r="H396" s="138" t="s">
        <v>504</v>
      </c>
      <c r="I396" s="245" t="s">
        <v>860</v>
      </c>
    </row>
    <row r="397" spans="2:9">
      <c r="B397" s="184">
        <v>388</v>
      </c>
      <c r="C397" s="187" t="s">
        <v>651</v>
      </c>
      <c r="D397" s="136" t="s">
        <v>497</v>
      </c>
      <c r="E397" s="31" t="s">
        <v>448</v>
      </c>
      <c r="F397" s="31" t="s">
        <v>448</v>
      </c>
      <c r="G397" s="138" t="s">
        <v>495</v>
      </c>
      <c r="H397" s="138" t="s">
        <v>498</v>
      </c>
      <c r="I397" s="245" t="s">
        <v>860</v>
      </c>
    </row>
    <row r="398" spans="2:9">
      <c r="B398" s="184">
        <v>389</v>
      </c>
      <c r="C398" s="187" t="s">
        <v>875</v>
      </c>
      <c r="D398" s="136" t="s">
        <v>502</v>
      </c>
      <c r="E398" s="31" t="s">
        <v>448</v>
      </c>
      <c r="F398" s="31" t="s">
        <v>448</v>
      </c>
      <c r="G398" s="138" t="s">
        <v>503</v>
      </c>
      <c r="H398" s="138" t="s">
        <v>491</v>
      </c>
      <c r="I398" s="245" t="s">
        <v>860</v>
      </c>
    </row>
    <row r="399" spans="2:9">
      <c r="B399" s="184">
        <v>390</v>
      </c>
      <c r="C399" s="187" t="s">
        <v>876</v>
      </c>
      <c r="D399" s="136" t="s">
        <v>508</v>
      </c>
      <c r="E399" s="31" t="s">
        <v>448</v>
      </c>
      <c r="F399" s="31" t="s">
        <v>448</v>
      </c>
      <c r="G399" s="138" t="s">
        <v>490</v>
      </c>
      <c r="H399" s="138" t="s">
        <v>491</v>
      </c>
      <c r="I399" s="245" t="s">
        <v>860</v>
      </c>
    </row>
    <row r="400" spans="2:9">
      <c r="B400" s="184">
        <v>391</v>
      </c>
      <c r="C400" s="187" t="s">
        <v>712</v>
      </c>
      <c r="D400" s="136" t="s">
        <v>502</v>
      </c>
      <c r="E400" s="31" t="s">
        <v>448</v>
      </c>
      <c r="F400" s="31" t="s">
        <v>448</v>
      </c>
      <c r="G400" s="138" t="s">
        <v>490</v>
      </c>
      <c r="H400" s="138" t="s">
        <v>504</v>
      </c>
      <c r="I400" s="245" t="s">
        <v>860</v>
      </c>
    </row>
    <row r="401" spans="2:9">
      <c r="B401" s="184">
        <v>392</v>
      </c>
      <c r="C401" s="187" t="s">
        <v>877</v>
      </c>
      <c r="D401" s="136" t="s">
        <v>497</v>
      </c>
      <c r="E401" s="31" t="s">
        <v>448</v>
      </c>
      <c r="F401" s="31" t="s">
        <v>448</v>
      </c>
      <c r="G401" s="138" t="s">
        <v>490</v>
      </c>
      <c r="H401" s="138" t="s">
        <v>491</v>
      </c>
      <c r="I401" s="245" t="s">
        <v>860</v>
      </c>
    </row>
    <row r="402" spans="2:9">
      <c r="B402" s="184">
        <v>393</v>
      </c>
      <c r="C402" s="187" t="s">
        <v>730</v>
      </c>
      <c r="D402" s="136" t="s">
        <v>508</v>
      </c>
      <c r="E402" s="31" t="s">
        <v>448</v>
      </c>
      <c r="F402" s="31" t="s">
        <v>448</v>
      </c>
      <c r="G402" s="138" t="s">
        <v>490</v>
      </c>
      <c r="H402" s="138" t="s">
        <v>504</v>
      </c>
      <c r="I402" s="245" t="s">
        <v>860</v>
      </c>
    </row>
    <row r="403" spans="2:9">
      <c r="B403" s="184">
        <v>394</v>
      </c>
      <c r="C403" s="187" t="s">
        <v>878</v>
      </c>
      <c r="D403" s="136" t="s">
        <v>502</v>
      </c>
      <c r="E403" s="31" t="s">
        <v>448</v>
      </c>
      <c r="F403" s="31" t="s">
        <v>448</v>
      </c>
      <c r="G403" s="138" t="s">
        <v>490</v>
      </c>
      <c r="H403" s="138" t="s">
        <v>498</v>
      </c>
      <c r="I403" s="245" t="s">
        <v>860</v>
      </c>
    </row>
    <row r="404" spans="2:9">
      <c r="B404" s="184">
        <v>395</v>
      </c>
      <c r="C404" s="187" t="s">
        <v>879</v>
      </c>
      <c r="D404" s="136" t="s">
        <v>502</v>
      </c>
      <c r="E404" s="31" t="s">
        <v>448</v>
      </c>
      <c r="F404" s="31" t="s">
        <v>448</v>
      </c>
      <c r="G404" s="138" t="s">
        <v>490</v>
      </c>
      <c r="H404" s="138" t="s">
        <v>504</v>
      </c>
      <c r="I404" s="245" t="s">
        <v>860</v>
      </c>
    </row>
    <row r="405" spans="2:9">
      <c r="B405" s="184">
        <v>396</v>
      </c>
      <c r="C405" s="187" t="s">
        <v>731</v>
      </c>
      <c r="D405" s="136" t="s">
        <v>502</v>
      </c>
      <c r="E405" s="31" t="s">
        <v>448</v>
      </c>
      <c r="F405" s="31" t="s">
        <v>448</v>
      </c>
      <c r="G405" s="138" t="s">
        <v>490</v>
      </c>
      <c r="H405" s="138" t="s">
        <v>491</v>
      </c>
      <c r="I405" s="245" t="s">
        <v>860</v>
      </c>
    </row>
    <row r="406" spans="2:9">
      <c r="B406" s="184">
        <v>397</v>
      </c>
      <c r="C406" s="187" t="s">
        <v>505</v>
      </c>
      <c r="D406" s="136" t="s">
        <v>497</v>
      </c>
      <c r="E406" s="31" t="s">
        <v>447</v>
      </c>
      <c r="F406" s="31" t="s">
        <v>447</v>
      </c>
      <c r="G406" s="138" t="s">
        <v>490</v>
      </c>
      <c r="H406" s="138" t="s">
        <v>498</v>
      </c>
      <c r="I406" s="245" t="s">
        <v>860</v>
      </c>
    </row>
    <row r="407" spans="2:9">
      <c r="B407" s="184">
        <v>398</v>
      </c>
      <c r="C407" s="187" t="s">
        <v>880</v>
      </c>
      <c r="D407" s="136" t="s">
        <v>497</v>
      </c>
      <c r="E407" s="31" t="s">
        <v>448</v>
      </c>
      <c r="F407" s="31" t="s">
        <v>448</v>
      </c>
      <c r="G407" s="138" t="s">
        <v>503</v>
      </c>
      <c r="H407" s="138" t="s">
        <v>504</v>
      </c>
      <c r="I407" s="245" t="s">
        <v>860</v>
      </c>
    </row>
    <row r="408" spans="2:9">
      <c r="B408" s="184">
        <v>399</v>
      </c>
      <c r="C408" s="187" t="s">
        <v>881</v>
      </c>
      <c r="D408" s="136" t="s">
        <v>497</v>
      </c>
      <c r="E408" s="31" t="s">
        <v>448</v>
      </c>
      <c r="F408" s="31" t="s">
        <v>448</v>
      </c>
      <c r="G408" s="138" t="s">
        <v>490</v>
      </c>
      <c r="H408" s="138" t="s">
        <v>504</v>
      </c>
      <c r="I408" s="245" t="s">
        <v>860</v>
      </c>
    </row>
    <row r="409" spans="2:9">
      <c r="B409" s="184">
        <v>400</v>
      </c>
      <c r="C409" s="187" t="s">
        <v>637</v>
      </c>
      <c r="D409" s="136" t="s">
        <v>497</v>
      </c>
      <c r="E409" s="31" t="s">
        <v>448</v>
      </c>
      <c r="F409" s="31" t="s">
        <v>448</v>
      </c>
      <c r="G409" s="138" t="s">
        <v>490</v>
      </c>
      <c r="H409" s="138" t="s">
        <v>491</v>
      </c>
      <c r="I409" s="245" t="s">
        <v>860</v>
      </c>
    </row>
    <row r="410" spans="2:9">
      <c r="B410" s="184">
        <v>401</v>
      </c>
      <c r="C410" s="187" t="s">
        <v>882</v>
      </c>
      <c r="D410" s="136" t="s">
        <v>502</v>
      </c>
      <c r="E410" s="31" t="s">
        <v>447</v>
      </c>
      <c r="F410" s="31" t="s">
        <v>447</v>
      </c>
      <c r="G410" s="138" t="s">
        <v>495</v>
      </c>
      <c r="H410" s="138" t="s">
        <v>504</v>
      </c>
      <c r="I410" s="245" t="s">
        <v>860</v>
      </c>
    </row>
    <row r="411" spans="2:9">
      <c r="B411" s="184">
        <v>402</v>
      </c>
      <c r="C411" s="187" t="s">
        <v>735</v>
      </c>
      <c r="D411" s="136" t="s">
        <v>508</v>
      </c>
      <c r="E411" s="31" t="s">
        <v>448</v>
      </c>
      <c r="F411" s="31" t="s">
        <v>448</v>
      </c>
      <c r="G411" s="138" t="s">
        <v>490</v>
      </c>
      <c r="H411" s="138" t="s">
        <v>504</v>
      </c>
      <c r="I411" s="245" t="s">
        <v>860</v>
      </c>
    </row>
    <row r="412" spans="2:9">
      <c r="B412" s="184">
        <v>403</v>
      </c>
      <c r="C412" s="187" t="s">
        <v>501</v>
      </c>
      <c r="D412" s="136" t="s">
        <v>502</v>
      </c>
      <c r="E412" s="31" t="s">
        <v>447</v>
      </c>
      <c r="F412" s="31" t="s">
        <v>447</v>
      </c>
      <c r="G412" s="138" t="s">
        <v>503</v>
      </c>
      <c r="H412" s="138" t="s">
        <v>504</v>
      </c>
      <c r="I412" s="245" t="s">
        <v>860</v>
      </c>
    </row>
    <row r="413" spans="2:9">
      <c r="B413" s="184">
        <v>404</v>
      </c>
      <c r="C413" s="187" t="s">
        <v>883</v>
      </c>
      <c r="D413" s="136" t="s">
        <v>502</v>
      </c>
      <c r="E413" s="31" t="s">
        <v>447</v>
      </c>
      <c r="F413" s="31" t="s">
        <v>447</v>
      </c>
      <c r="G413" s="138" t="s">
        <v>490</v>
      </c>
      <c r="H413" s="138" t="s">
        <v>498</v>
      </c>
      <c r="I413" s="245" t="s">
        <v>860</v>
      </c>
    </row>
    <row r="414" spans="2:9">
      <c r="B414" s="184">
        <v>405</v>
      </c>
      <c r="C414" s="187" t="s">
        <v>884</v>
      </c>
      <c r="D414" s="136" t="s">
        <v>508</v>
      </c>
      <c r="E414" s="31" t="s">
        <v>447</v>
      </c>
      <c r="F414" s="31" t="s">
        <v>447</v>
      </c>
      <c r="G414" s="138" t="s">
        <v>490</v>
      </c>
      <c r="H414" s="138" t="s">
        <v>504</v>
      </c>
      <c r="I414" s="245" t="s">
        <v>860</v>
      </c>
    </row>
    <row r="415" spans="2:9">
      <c r="B415" s="184">
        <v>406</v>
      </c>
      <c r="C415" s="187" t="s">
        <v>885</v>
      </c>
      <c r="D415" s="136" t="s">
        <v>497</v>
      </c>
      <c r="E415" s="31" t="s">
        <v>448</v>
      </c>
      <c r="F415" s="31" t="s">
        <v>448</v>
      </c>
      <c r="G415" s="138" t="s">
        <v>503</v>
      </c>
      <c r="H415" s="138" t="s">
        <v>498</v>
      </c>
      <c r="I415" s="245" t="s">
        <v>860</v>
      </c>
    </row>
    <row r="416" spans="2:9">
      <c r="B416" s="184">
        <v>407</v>
      </c>
      <c r="C416" s="187" t="s">
        <v>886</v>
      </c>
      <c r="D416" s="136" t="s">
        <v>508</v>
      </c>
      <c r="E416" s="31" t="s">
        <v>448</v>
      </c>
      <c r="F416" s="31" t="s">
        <v>448</v>
      </c>
      <c r="G416" s="138" t="s">
        <v>503</v>
      </c>
      <c r="H416" s="138" t="s">
        <v>504</v>
      </c>
      <c r="I416" s="245" t="s">
        <v>860</v>
      </c>
    </row>
    <row r="417" spans="2:9">
      <c r="B417" s="184">
        <v>408</v>
      </c>
      <c r="C417" s="187" t="s">
        <v>887</v>
      </c>
      <c r="D417" s="136" t="s">
        <v>502</v>
      </c>
      <c r="E417" s="31" t="s">
        <v>447</v>
      </c>
      <c r="F417" s="31" t="s">
        <v>447</v>
      </c>
      <c r="G417" s="138" t="s">
        <v>500</v>
      </c>
      <c r="H417" s="138" t="s">
        <v>504</v>
      </c>
      <c r="I417" s="245" t="s">
        <v>860</v>
      </c>
    </row>
    <row r="418" spans="2:9">
      <c r="B418" s="184">
        <v>409</v>
      </c>
      <c r="C418" s="187" t="s">
        <v>888</v>
      </c>
      <c r="D418" s="136" t="s">
        <v>502</v>
      </c>
      <c r="E418" s="31" t="s">
        <v>448</v>
      </c>
      <c r="F418" s="31" t="s">
        <v>448</v>
      </c>
      <c r="G418" s="138" t="s">
        <v>515</v>
      </c>
      <c r="H418" s="138" t="s">
        <v>504</v>
      </c>
      <c r="I418" s="245" t="s">
        <v>860</v>
      </c>
    </row>
    <row r="419" spans="2:9">
      <c r="B419" s="184">
        <v>410</v>
      </c>
      <c r="C419" s="187" t="s">
        <v>889</v>
      </c>
      <c r="D419" s="136" t="s">
        <v>508</v>
      </c>
      <c r="E419" s="31" t="s">
        <v>447</v>
      </c>
      <c r="F419" s="31" t="s">
        <v>447</v>
      </c>
      <c r="G419" s="138" t="s">
        <v>490</v>
      </c>
      <c r="H419" s="138" t="s">
        <v>504</v>
      </c>
      <c r="I419" s="245" t="s">
        <v>860</v>
      </c>
    </row>
    <row r="420" spans="2:9">
      <c r="B420" s="184">
        <v>411</v>
      </c>
      <c r="C420" s="187" t="s">
        <v>890</v>
      </c>
      <c r="D420" s="136" t="s">
        <v>497</v>
      </c>
      <c r="E420" s="31" t="s">
        <v>447</v>
      </c>
      <c r="F420" s="31" t="s">
        <v>447</v>
      </c>
      <c r="G420" s="138" t="s">
        <v>490</v>
      </c>
      <c r="H420" s="138" t="s">
        <v>504</v>
      </c>
      <c r="I420" s="245" t="s">
        <v>860</v>
      </c>
    </row>
    <row r="421" spans="2:9">
      <c r="B421" s="184">
        <v>412</v>
      </c>
      <c r="C421" s="187" t="s">
        <v>891</v>
      </c>
      <c r="D421" s="136" t="s">
        <v>508</v>
      </c>
      <c r="E421" s="31" t="s">
        <v>448</v>
      </c>
      <c r="F421" s="31" t="s">
        <v>448</v>
      </c>
      <c r="G421" s="138" t="s">
        <v>490</v>
      </c>
      <c r="H421" s="138" t="s">
        <v>504</v>
      </c>
      <c r="I421" s="245" t="s">
        <v>860</v>
      </c>
    </row>
    <row r="422" spans="2:9">
      <c r="B422" s="184">
        <v>413</v>
      </c>
      <c r="C422" s="187" t="s">
        <v>535</v>
      </c>
      <c r="D422" s="136" t="s">
        <v>497</v>
      </c>
      <c r="E422" s="31" t="s">
        <v>448</v>
      </c>
      <c r="F422" s="31" t="s">
        <v>448</v>
      </c>
      <c r="G422" s="138" t="s">
        <v>503</v>
      </c>
      <c r="H422" s="138" t="s">
        <v>491</v>
      </c>
      <c r="I422" s="245" t="s">
        <v>860</v>
      </c>
    </row>
    <row r="423" spans="2:9">
      <c r="B423" s="184">
        <v>414</v>
      </c>
      <c r="C423" s="187" t="s">
        <v>892</v>
      </c>
      <c r="D423" s="136" t="s">
        <v>502</v>
      </c>
      <c r="E423" s="31" t="s">
        <v>448</v>
      </c>
      <c r="F423" s="31" t="s">
        <v>448</v>
      </c>
      <c r="G423" s="138" t="s">
        <v>515</v>
      </c>
      <c r="H423" s="138" t="s">
        <v>491</v>
      </c>
      <c r="I423" s="245" t="s">
        <v>860</v>
      </c>
    </row>
    <row r="424" spans="2:9">
      <c r="B424" s="184">
        <v>415</v>
      </c>
      <c r="C424" s="187" t="s">
        <v>893</v>
      </c>
      <c r="D424" s="136" t="s">
        <v>502</v>
      </c>
      <c r="E424" s="31" t="s">
        <v>448</v>
      </c>
      <c r="F424" s="31" t="s">
        <v>448</v>
      </c>
      <c r="G424" s="138" t="s">
        <v>490</v>
      </c>
      <c r="H424" s="138" t="s">
        <v>504</v>
      </c>
      <c r="I424" s="245" t="s">
        <v>860</v>
      </c>
    </row>
    <row r="425" spans="2:9">
      <c r="B425" s="184">
        <v>416</v>
      </c>
      <c r="C425" s="187" t="s">
        <v>894</v>
      </c>
      <c r="D425" s="136" t="s">
        <v>489</v>
      </c>
      <c r="E425" s="31" t="s">
        <v>447</v>
      </c>
      <c r="F425" s="31" t="s">
        <v>447</v>
      </c>
      <c r="G425" s="138" t="s">
        <v>500</v>
      </c>
      <c r="H425" s="138" t="s">
        <v>504</v>
      </c>
      <c r="I425" s="245" t="s">
        <v>860</v>
      </c>
    </row>
    <row r="426" spans="2:9">
      <c r="B426" s="184">
        <v>417</v>
      </c>
      <c r="C426" s="187" t="s">
        <v>895</v>
      </c>
      <c r="D426" s="136" t="s">
        <v>508</v>
      </c>
      <c r="E426" s="31" t="s">
        <v>448</v>
      </c>
      <c r="F426" s="31" t="s">
        <v>448</v>
      </c>
      <c r="G426" s="138" t="s">
        <v>490</v>
      </c>
      <c r="H426" s="138" t="s">
        <v>504</v>
      </c>
      <c r="I426" s="245" t="s">
        <v>860</v>
      </c>
    </row>
    <row r="427" spans="2:9">
      <c r="B427" s="184">
        <v>418</v>
      </c>
      <c r="C427" s="187" t="s">
        <v>896</v>
      </c>
      <c r="D427" s="136" t="s">
        <v>497</v>
      </c>
      <c r="E427" s="31" t="s">
        <v>448</v>
      </c>
      <c r="F427" s="31" t="s">
        <v>448</v>
      </c>
      <c r="G427" s="138" t="s">
        <v>490</v>
      </c>
      <c r="H427" s="138" t="s">
        <v>491</v>
      </c>
      <c r="I427" s="245" t="s">
        <v>860</v>
      </c>
    </row>
    <row r="428" spans="2:9">
      <c r="B428" s="184">
        <v>419</v>
      </c>
      <c r="C428" s="187" t="s">
        <v>570</v>
      </c>
      <c r="D428" s="136" t="s">
        <v>489</v>
      </c>
      <c r="E428" s="31" t="s">
        <v>447</v>
      </c>
      <c r="F428" s="31" t="s">
        <v>447</v>
      </c>
      <c r="G428" s="138" t="s">
        <v>503</v>
      </c>
      <c r="H428" s="138" t="s">
        <v>498</v>
      </c>
      <c r="I428" s="245" t="s">
        <v>860</v>
      </c>
    </row>
    <row r="429" spans="2:9">
      <c r="B429" s="184">
        <v>420</v>
      </c>
      <c r="C429" s="187" t="s">
        <v>585</v>
      </c>
      <c r="D429" s="136" t="s">
        <v>497</v>
      </c>
      <c r="E429" s="31" t="s">
        <v>448</v>
      </c>
      <c r="F429" s="31" t="s">
        <v>448</v>
      </c>
      <c r="G429" s="138" t="s">
        <v>515</v>
      </c>
      <c r="H429" s="138" t="s">
        <v>504</v>
      </c>
      <c r="I429" s="245" t="s">
        <v>860</v>
      </c>
    </row>
    <row r="430" spans="2:9">
      <c r="B430" s="184">
        <v>421</v>
      </c>
      <c r="C430" s="187" t="s">
        <v>897</v>
      </c>
      <c r="D430" s="136" t="s">
        <v>508</v>
      </c>
      <c r="E430" s="31" t="s">
        <v>447</v>
      </c>
      <c r="F430" s="31" t="s">
        <v>447</v>
      </c>
      <c r="G430" s="138" t="s">
        <v>503</v>
      </c>
      <c r="H430" s="138" t="s">
        <v>504</v>
      </c>
      <c r="I430" s="245" t="s">
        <v>860</v>
      </c>
    </row>
    <row r="431" spans="2:9">
      <c r="B431" s="184">
        <v>422</v>
      </c>
      <c r="C431" s="187" t="s">
        <v>616</v>
      </c>
      <c r="D431" s="136" t="s">
        <v>497</v>
      </c>
      <c r="E431" s="31" t="s">
        <v>448</v>
      </c>
      <c r="F431" s="31" t="s">
        <v>448</v>
      </c>
      <c r="G431" s="138" t="s">
        <v>503</v>
      </c>
      <c r="H431" s="138" t="s">
        <v>504</v>
      </c>
      <c r="I431" s="245" t="s">
        <v>860</v>
      </c>
    </row>
    <row r="432" spans="2:9">
      <c r="B432" s="184">
        <v>423</v>
      </c>
      <c r="C432" s="187" t="s">
        <v>898</v>
      </c>
      <c r="D432" s="136" t="s">
        <v>502</v>
      </c>
      <c r="E432" s="31" t="s">
        <v>447</v>
      </c>
      <c r="F432" s="31" t="s">
        <v>447</v>
      </c>
      <c r="G432" s="138" t="s">
        <v>503</v>
      </c>
      <c r="H432" s="138" t="s">
        <v>504</v>
      </c>
      <c r="I432" s="245" t="s">
        <v>860</v>
      </c>
    </row>
    <row r="433" spans="2:9">
      <c r="B433" s="184">
        <v>424</v>
      </c>
      <c r="C433" s="187" t="s">
        <v>899</v>
      </c>
      <c r="D433" s="136" t="s">
        <v>502</v>
      </c>
      <c r="E433" s="31" t="s">
        <v>447</v>
      </c>
      <c r="F433" s="31" t="s">
        <v>447</v>
      </c>
      <c r="G433" s="138" t="s">
        <v>503</v>
      </c>
      <c r="H433" s="138" t="s">
        <v>498</v>
      </c>
      <c r="I433" s="245" t="s">
        <v>860</v>
      </c>
    </row>
    <row r="434" spans="2:9">
      <c r="B434" s="184">
        <v>425</v>
      </c>
      <c r="C434" s="187" t="s">
        <v>666</v>
      </c>
      <c r="D434" s="136" t="s">
        <v>502</v>
      </c>
      <c r="E434" s="31" t="s">
        <v>447</v>
      </c>
      <c r="F434" s="31" t="s">
        <v>447</v>
      </c>
      <c r="G434" s="138" t="s">
        <v>490</v>
      </c>
      <c r="H434" s="138" t="s">
        <v>504</v>
      </c>
      <c r="I434" s="245" t="s">
        <v>860</v>
      </c>
    </row>
    <row r="435" spans="2:9">
      <c r="B435" s="184">
        <v>426</v>
      </c>
      <c r="C435" s="187" t="s">
        <v>537</v>
      </c>
      <c r="D435" s="136" t="s">
        <v>508</v>
      </c>
      <c r="E435" s="31" t="s">
        <v>448</v>
      </c>
      <c r="F435" s="31" t="s">
        <v>448</v>
      </c>
      <c r="G435" s="138" t="s">
        <v>503</v>
      </c>
      <c r="H435" s="138" t="s">
        <v>504</v>
      </c>
      <c r="I435" s="245" t="s">
        <v>860</v>
      </c>
    </row>
    <row r="436" spans="2:9">
      <c r="B436" s="184">
        <v>427</v>
      </c>
      <c r="C436" s="187" t="s">
        <v>592</v>
      </c>
      <c r="D436" s="136" t="s">
        <v>502</v>
      </c>
      <c r="E436" s="31" t="s">
        <v>448</v>
      </c>
      <c r="F436" s="31" t="s">
        <v>448</v>
      </c>
      <c r="G436" s="138" t="s">
        <v>490</v>
      </c>
      <c r="H436" s="138" t="s">
        <v>491</v>
      </c>
      <c r="I436" s="245" t="s">
        <v>860</v>
      </c>
    </row>
    <row r="437" spans="2:9">
      <c r="B437" s="184">
        <v>428</v>
      </c>
      <c r="C437" s="187" t="s">
        <v>727</v>
      </c>
      <c r="D437" s="136" t="s">
        <v>508</v>
      </c>
      <c r="E437" s="31" t="s">
        <v>447</v>
      </c>
      <c r="F437" s="31" t="s">
        <v>447</v>
      </c>
      <c r="G437" s="138" t="s">
        <v>490</v>
      </c>
      <c r="H437" s="138" t="s">
        <v>504</v>
      </c>
      <c r="I437" s="245" t="s">
        <v>860</v>
      </c>
    </row>
    <row r="438" spans="2:9">
      <c r="B438" s="184">
        <v>429</v>
      </c>
      <c r="C438" s="187" t="s">
        <v>900</v>
      </c>
      <c r="D438" s="136" t="s">
        <v>508</v>
      </c>
      <c r="E438" s="31" t="s">
        <v>447</v>
      </c>
      <c r="F438" s="31" t="s">
        <v>447</v>
      </c>
      <c r="G438" s="138" t="s">
        <v>490</v>
      </c>
      <c r="H438" s="138" t="s">
        <v>491</v>
      </c>
      <c r="I438" s="245" t="s">
        <v>860</v>
      </c>
    </row>
    <row r="439" spans="2:9">
      <c r="B439" s="184">
        <v>430</v>
      </c>
      <c r="C439" s="187" t="s">
        <v>733</v>
      </c>
      <c r="D439" s="136" t="s">
        <v>502</v>
      </c>
      <c r="E439" s="31" t="s">
        <v>448</v>
      </c>
      <c r="F439" s="31" t="s">
        <v>448</v>
      </c>
      <c r="G439" s="138" t="s">
        <v>490</v>
      </c>
      <c r="H439" s="138" t="s">
        <v>504</v>
      </c>
      <c r="I439" s="245" t="s">
        <v>860</v>
      </c>
    </row>
    <row r="440" spans="2:9">
      <c r="B440" s="184">
        <v>431</v>
      </c>
      <c r="C440" s="187" t="s">
        <v>722</v>
      </c>
      <c r="D440" s="136" t="s">
        <v>489</v>
      </c>
      <c r="E440" s="31" t="s">
        <v>447</v>
      </c>
      <c r="F440" s="31" t="s">
        <v>447</v>
      </c>
      <c r="G440" s="138" t="s">
        <v>515</v>
      </c>
      <c r="H440" s="138" t="s">
        <v>513</v>
      </c>
      <c r="I440" s="245" t="s">
        <v>860</v>
      </c>
    </row>
    <row r="441" spans="2:9">
      <c r="B441" s="184">
        <v>432</v>
      </c>
      <c r="C441" s="187" t="s">
        <v>901</v>
      </c>
      <c r="D441" s="136" t="s">
        <v>497</v>
      </c>
      <c r="E441" s="31" t="s">
        <v>448</v>
      </c>
      <c r="F441" s="31" t="s">
        <v>448</v>
      </c>
      <c r="G441" s="138" t="s">
        <v>503</v>
      </c>
      <c r="H441" s="138" t="s">
        <v>498</v>
      </c>
      <c r="I441" s="245" t="s">
        <v>860</v>
      </c>
    </row>
    <row r="442" spans="2:9">
      <c r="B442" s="184">
        <v>433</v>
      </c>
      <c r="C442" s="187" t="s">
        <v>902</v>
      </c>
      <c r="D442" s="136" t="s">
        <v>497</v>
      </c>
      <c r="E442" s="31" t="s">
        <v>447</v>
      </c>
      <c r="F442" s="31" t="s">
        <v>447</v>
      </c>
      <c r="G442" s="138" t="s">
        <v>490</v>
      </c>
      <c r="H442" s="138" t="s">
        <v>504</v>
      </c>
      <c r="I442" s="245" t="s">
        <v>860</v>
      </c>
    </row>
    <row r="443" spans="2:9">
      <c r="B443" s="184">
        <v>434</v>
      </c>
      <c r="C443" s="187" t="s">
        <v>736</v>
      </c>
      <c r="D443" s="136" t="s">
        <v>508</v>
      </c>
      <c r="E443" s="31" t="s">
        <v>447</v>
      </c>
      <c r="F443" s="31" t="s">
        <v>447</v>
      </c>
      <c r="G443" s="138" t="s">
        <v>515</v>
      </c>
      <c r="H443" s="138" t="s">
        <v>504</v>
      </c>
      <c r="I443" s="245" t="s">
        <v>860</v>
      </c>
    </row>
    <row r="444" spans="2:9">
      <c r="B444" s="184">
        <v>435</v>
      </c>
      <c r="C444" s="187" t="s">
        <v>595</v>
      </c>
      <c r="D444" s="136" t="s">
        <v>502</v>
      </c>
      <c r="E444" s="31" t="s">
        <v>448</v>
      </c>
      <c r="F444" s="31" t="s">
        <v>448</v>
      </c>
      <c r="G444" s="138" t="s">
        <v>515</v>
      </c>
      <c r="H444" s="138" t="s">
        <v>504</v>
      </c>
      <c r="I444" s="245" t="s">
        <v>860</v>
      </c>
    </row>
    <row r="445" spans="2:9">
      <c r="B445" s="184">
        <v>436</v>
      </c>
      <c r="C445" s="187" t="s">
        <v>568</v>
      </c>
      <c r="D445" s="136" t="s">
        <v>502</v>
      </c>
      <c r="E445" s="31" t="s">
        <v>447</v>
      </c>
      <c r="F445" s="31" t="s">
        <v>447</v>
      </c>
      <c r="G445" s="138" t="s">
        <v>503</v>
      </c>
      <c r="H445" s="138" t="s">
        <v>504</v>
      </c>
      <c r="I445" s="245" t="s">
        <v>860</v>
      </c>
    </row>
    <row r="446" spans="2:9">
      <c r="B446" s="184">
        <v>437</v>
      </c>
      <c r="C446" s="187" t="s">
        <v>903</v>
      </c>
      <c r="D446" s="136" t="s">
        <v>502</v>
      </c>
      <c r="E446" s="31" t="s">
        <v>448</v>
      </c>
      <c r="F446" s="31" t="s">
        <v>448</v>
      </c>
      <c r="G446" s="138" t="s">
        <v>503</v>
      </c>
      <c r="H446" s="138" t="s">
        <v>504</v>
      </c>
      <c r="I446" s="245" t="s">
        <v>860</v>
      </c>
    </row>
    <row r="447" spans="2:9">
      <c r="B447" s="184">
        <v>438</v>
      </c>
      <c r="C447" s="187" t="s">
        <v>729</v>
      </c>
      <c r="D447" s="136" t="s">
        <v>508</v>
      </c>
      <c r="E447" s="31" t="s">
        <v>447</v>
      </c>
      <c r="F447" s="31" t="s">
        <v>447</v>
      </c>
      <c r="G447" s="138" t="s">
        <v>490</v>
      </c>
      <c r="H447" s="138" t="s">
        <v>504</v>
      </c>
      <c r="I447" s="245" t="s">
        <v>860</v>
      </c>
    </row>
    <row r="448" spans="2:9">
      <c r="B448" s="184">
        <v>439</v>
      </c>
      <c r="C448" s="187" t="s">
        <v>904</v>
      </c>
      <c r="D448" s="136" t="s">
        <v>508</v>
      </c>
      <c r="E448" s="31" t="s">
        <v>448</v>
      </c>
      <c r="F448" s="31" t="s">
        <v>448</v>
      </c>
      <c r="G448" s="138" t="s">
        <v>515</v>
      </c>
      <c r="H448" s="138" t="s">
        <v>504</v>
      </c>
      <c r="I448" s="245" t="s">
        <v>860</v>
      </c>
    </row>
    <row r="449" spans="2:9">
      <c r="B449" s="184">
        <v>440</v>
      </c>
      <c r="C449" s="187" t="s">
        <v>744</v>
      </c>
      <c r="D449" s="136" t="s">
        <v>502</v>
      </c>
      <c r="E449" s="31" t="s">
        <v>447</v>
      </c>
      <c r="F449" s="31" t="s">
        <v>447</v>
      </c>
      <c r="G449" s="138" t="s">
        <v>490</v>
      </c>
      <c r="H449" s="138" t="s">
        <v>504</v>
      </c>
      <c r="I449" s="245" t="s">
        <v>860</v>
      </c>
    </row>
    <row r="450" spans="2:9">
      <c r="B450" s="184">
        <v>441</v>
      </c>
      <c r="C450" s="187" t="s">
        <v>905</v>
      </c>
      <c r="D450" s="136" t="s">
        <v>497</v>
      </c>
      <c r="E450" s="31" t="s">
        <v>448</v>
      </c>
      <c r="F450" s="31" t="s">
        <v>448</v>
      </c>
      <c r="G450" s="138" t="s">
        <v>603</v>
      </c>
      <c r="H450" s="138" t="s">
        <v>491</v>
      </c>
      <c r="I450" s="245" t="s">
        <v>860</v>
      </c>
    </row>
    <row r="451" spans="2:9">
      <c r="B451" s="184">
        <v>442</v>
      </c>
      <c r="C451" s="187" t="s">
        <v>746</v>
      </c>
      <c r="D451" s="136" t="s">
        <v>508</v>
      </c>
      <c r="E451" s="31" t="s">
        <v>448</v>
      </c>
      <c r="F451" s="31" t="s">
        <v>448</v>
      </c>
      <c r="G451" s="138" t="s">
        <v>490</v>
      </c>
      <c r="H451" s="138" t="s">
        <v>504</v>
      </c>
      <c r="I451" s="245" t="s">
        <v>860</v>
      </c>
    </row>
    <row r="452" spans="2:9">
      <c r="B452" s="184">
        <v>443</v>
      </c>
      <c r="C452" s="187" t="s">
        <v>906</v>
      </c>
      <c r="D452" s="136" t="s">
        <v>502</v>
      </c>
      <c r="E452" s="31" t="s">
        <v>447</v>
      </c>
      <c r="F452" s="31" t="s">
        <v>447</v>
      </c>
      <c r="G452" s="138" t="s">
        <v>490</v>
      </c>
      <c r="H452" s="138" t="s">
        <v>504</v>
      </c>
      <c r="I452" s="245" t="s">
        <v>860</v>
      </c>
    </row>
    <row r="453" spans="2:9">
      <c r="B453" s="184">
        <v>444</v>
      </c>
      <c r="C453" s="187" t="s">
        <v>743</v>
      </c>
      <c r="D453" s="136" t="s">
        <v>508</v>
      </c>
      <c r="E453" s="31" t="s">
        <v>448</v>
      </c>
      <c r="F453" s="31" t="s">
        <v>448</v>
      </c>
      <c r="G453" s="138" t="s">
        <v>490</v>
      </c>
      <c r="H453" s="138" t="s">
        <v>504</v>
      </c>
      <c r="I453" s="245" t="s">
        <v>860</v>
      </c>
    </row>
    <row r="454" spans="2:9">
      <c r="B454" s="184">
        <v>445</v>
      </c>
      <c r="C454" s="187" t="s">
        <v>907</v>
      </c>
      <c r="D454" s="136" t="s">
        <v>508</v>
      </c>
      <c r="E454" s="31" t="s">
        <v>448</v>
      </c>
      <c r="F454" s="31" t="s">
        <v>448</v>
      </c>
      <c r="G454" s="138" t="s">
        <v>503</v>
      </c>
      <c r="H454" s="138" t="s">
        <v>504</v>
      </c>
      <c r="I454" s="245" t="s">
        <v>860</v>
      </c>
    </row>
    <row r="455" spans="2:9">
      <c r="B455" s="184">
        <v>446</v>
      </c>
      <c r="C455" s="187" t="s">
        <v>549</v>
      </c>
      <c r="D455" s="136" t="s">
        <v>502</v>
      </c>
      <c r="E455" s="31" t="s">
        <v>447</v>
      </c>
      <c r="F455" s="31" t="s">
        <v>447</v>
      </c>
      <c r="G455" s="138" t="s">
        <v>490</v>
      </c>
      <c r="H455" s="138" t="s">
        <v>504</v>
      </c>
      <c r="I455" s="245" t="s">
        <v>860</v>
      </c>
    </row>
    <row r="456" spans="2:9">
      <c r="B456" s="184">
        <v>447</v>
      </c>
      <c r="C456" s="187" t="s">
        <v>908</v>
      </c>
      <c r="D456" s="136" t="s">
        <v>489</v>
      </c>
      <c r="E456" s="31" t="s">
        <v>447</v>
      </c>
      <c r="F456" s="31" t="s">
        <v>447</v>
      </c>
      <c r="G456" s="138" t="s">
        <v>500</v>
      </c>
      <c r="H456" s="138" t="s">
        <v>504</v>
      </c>
      <c r="I456" s="245" t="s">
        <v>860</v>
      </c>
    </row>
    <row r="457" spans="2:9">
      <c r="B457" s="184">
        <v>448</v>
      </c>
      <c r="C457" s="187" t="s">
        <v>841</v>
      </c>
      <c r="D457" s="136" t="s">
        <v>497</v>
      </c>
      <c r="E457" s="31" t="s">
        <v>448</v>
      </c>
      <c r="F457" s="31" t="s">
        <v>448</v>
      </c>
      <c r="G457" s="138" t="s">
        <v>490</v>
      </c>
      <c r="H457" s="138" t="s">
        <v>491</v>
      </c>
      <c r="I457" s="245" t="s">
        <v>860</v>
      </c>
    </row>
    <row r="458" spans="2:9">
      <c r="B458" s="184">
        <v>449</v>
      </c>
      <c r="C458" s="187" t="s">
        <v>553</v>
      </c>
      <c r="D458" s="136" t="s">
        <v>502</v>
      </c>
      <c r="E458" s="31" t="s">
        <v>447</v>
      </c>
      <c r="F458" s="31" t="s">
        <v>447</v>
      </c>
      <c r="G458" s="138" t="s">
        <v>490</v>
      </c>
      <c r="H458" s="138" t="s">
        <v>491</v>
      </c>
      <c r="I458" s="245" t="s">
        <v>860</v>
      </c>
    </row>
    <row r="459" spans="2:9">
      <c r="B459" s="184">
        <v>450</v>
      </c>
      <c r="C459" s="187" t="s">
        <v>643</v>
      </c>
      <c r="D459" s="136" t="s">
        <v>508</v>
      </c>
      <c r="E459" s="31" t="s">
        <v>447</v>
      </c>
      <c r="F459" s="31" t="s">
        <v>447</v>
      </c>
      <c r="G459" s="138" t="s">
        <v>490</v>
      </c>
      <c r="H459" s="138" t="s">
        <v>504</v>
      </c>
      <c r="I459" s="245" t="s">
        <v>860</v>
      </c>
    </row>
    <row r="460" spans="2:9">
      <c r="B460" s="184">
        <v>451</v>
      </c>
      <c r="C460" s="187" t="s">
        <v>909</v>
      </c>
      <c r="D460" s="136" t="s">
        <v>508</v>
      </c>
      <c r="E460" s="31" t="s">
        <v>448</v>
      </c>
      <c r="F460" s="31" t="s">
        <v>448</v>
      </c>
      <c r="G460" s="138" t="s">
        <v>503</v>
      </c>
      <c r="H460" s="138" t="s">
        <v>504</v>
      </c>
      <c r="I460" s="245" t="s">
        <v>860</v>
      </c>
    </row>
    <row r="461" spans="2:9">
      <c r="B461" s="184">
        <v>452</v>
      </c>
      <c r="C461" s="187" t="s">
        <v>635</v>
      </c>
      <c r="D461" s="136" t="s">
        <v>432</v>
      </c>
      <c r="E461" s="31" t="s">
        <v>448</v>
      </c>
      <c r="F461" s="31" t="s">
        <v>448</v>
      </c>
      <c r="G461" s="138" t="s">
        <v>490</v>
      </c>
      <c r="H461" s="138" t="s">
        <v>513</v>
      </c>
      <c r="I461" s="245" t="s">
        <v>860</v>
      </c>
    </row>
    <row r="462" spans="2:9">
      <c r="B462" s="184">
        <v>453</v>
      </c>
      <c r="C462" s="187" t="s">
        <v>609</v>
      </c>
      <c r="D462" s="136" t="s">
        <v>502</v>
      </c>
      <c r="E462" s="31" t="s">
        <v>447</v>
      </c>
      <c r="F462" s="31" t="s">
        <v>447</v>
      </c>
      <c r="G462" s="138" t="s">
        <v>500</v>
      </c>
      <c r="H462" s="138" t="s">
        <v>498</v>
      </c>
      <c r="I462" s="245" t="s">
        <v>860</v>
      </c>
    </row>
    <row r="463" spans="2:9">
      <c r="B463" s="184">
        <v>454</v>
      </c>
      <c r="C463" s="187" t="s">
        <v>910</v>
      </c>
      <c r="D463" s="136" t="s">
        <v>508</v>
      </c>
      <c r="E463" s="31" t="s">
        <v>447</v>
      </c>
      <c r="F463" s="31" t="s">
        <v>447</v>
      </c>
      <c r="G463" s="138" t="s">
        <v>490</v>
      </c>
      <c r="H463" s="138" t="s">
        <v>504</v>
      </c>
      <c r="I463" s="245" t="s">
        <v>860</v>
      </c>
    </row>
    <row r="464" spans="2:9">
      <c r="B464" s="184">
        <v>455</v>
      </c>
      <c r="C464" s="187" t="s">
        <v>911</v>
      </c>
      <c r="D464" s="136" t="s">
        <v>502</v>
      </c>
      <c r="E464" s="31" t="s">
        <v>447</v>
      </c>
      <c r="F464" s="31" t="s">
        <v>447</v>
      </c>
      <c r="G464" s="138" t="s">
        <v>490</v>
      </c>
      <c r="H464" s="138" t="s">
        <v>504</v>
      </c>
      <c r="I464" s="245" t="s">
        <v>860</v>
      </c>
    </row>
    <row r="465" spans="2:9">
      <c r="B465" s="184">
        <v>456</v>
      </c>
      <c r="C465" s="187" t="s">
        <v>684</v>
      </c>
      <c r="D465" s="136" t="s">
        <v>502</v>
      </c>
      <c r="E465" s="31" t="s">
        <v>448</v>
      </c>
      <c r="F465" s="31" t="s">
        <v>448</v>
      </c>
      <c r="G465" s="138" t="s">
        <v>500</v>
      </c>
      <c r="H465" s="138" t="s">
        <v>504</v>
      </c>
      <c r="I465" s="245" t="s">
        <v>860</v>
      </c>
    </row>
    <row r="466" spans="2:9">
      <c r="B466" s="184">
        <v>457</v>
      </c>
      <c r="C466" s="187" t="s">
        <v>761</v>
      </c>
      <c r="D466" s="136" t="s">
        <v>502</v>
      </c>
      <c r="E466" s="31" t="s">
        <v>448</v>
      </c>
      <c r="F466" s="31" t="s">
        <v>448</v>
      </c>
      <c r="G466" s="138" t="s">
        <v>503</v>
      </c>
      <c r="H466" s="138" t="s">
        <v>504</v>
      </c>
      <c r="I466" s="245" t="s">
        <v>860</v>
      </c>
    </row>
    <row r="467" spans="2:9">
      <c r="B467" s="184">
        <v>458</v>
      </c>
      <c r="C467" s="187" t="s">
        <v>912</v>
      </c>
      <c r="D467" s="136" t="s">
        <v>489</v>
      </c>
      <c r="E467" s="31" t="s">
        <v>448</v>
      </c>
      <c r="F467" s="31" t="s">
        <v>448</v>
      </c>
      <c r="G467" s="138" t="s">
        <v>515</v>
      </c>
      <c r="H467" s="138" t="s">
        <v>491</v>
      </c>
      <c r="I467" s="245" t="s">
        <v>860</v>
      </c>
    </row>
    <row r="468" spans="2:9">
      <c r="B468" s="184">
        <v>459</v>
      </c>
      <c r="C468" s="187" t="s">
        <v>913</v>
      </c>
      <c r="D468" s="136" t="s">
        <v>497</v>
      </c>
      <c r="E468" s="31" t="s">
        <v>448</v>
      </c>
      <c r="F468" s="31" t="s">
        <v>448</v>
      </c>
      <c r="G468" s="138" t="s">
        <v>515</v>
      </c>
      <c r="H468" s="138" t="s">
        <v>491</v>
      </c>
      <c r="I468" s="245" t="s">
        <v>860</v>
      </c>
    </row>
    <row r="469" spans="2:9">
      <c r="B469" s="184">
        <v>460</v>
      </c>
      <c r="C469" s="187" t="s">
        <v>914</v>
      </c>
      <c r="D469" s="136" t="s">
        <v>497</v>
      </c>
      <c r="E469" s="31" t="s">
        <v>448</v>
      </c>
      <c r="F469" s="31" t="s">
        <v>448</v>
      </c>
      <c r="G469" s="138" t="s">
        <v>490</v>
      </c>
      <c r="H469" s="138" t="s">
        <v>491</v>
      </c>
      <c r="I469" s="245" t="s">
        <v>860</v>
      </c>
    </row>
    <row r="470" spans="2:9">
      <c r="B470" s="184">
        <v>461</v>
      </c>
      <c r="C470" s="187" t="s">
        <v>915</v>
      </c>
      <c r="D470" s="136" t="s">
        <v>502</v>
      </c>
      <c r="E470" s="31" t="s">
        <v>447</v>
      </c>
      <c r="F470" s="31" t="s">
        <v>447</v>
      </c>
      <c r="G470" s="138" t="s">
        <v>500</v>
      </c>
      <c r="H470" s="138" t="s">
        <v>504</v>
      </c>
      <c r="I470" s="245" t="s">
        <v>860</v>
      </c>
    </row>
    <row r="471" spans="2:9">
      <c r="B471" s="184">
        <v>462</v>
      </c>
      <c r="C471" s="187" t="s">
        <v>916</v>
      </c>
      <c r="D471" s="136" t="s">
        <v>508</v>
      </c>
      <c r="E471" s="31" t="s">
        <v>447</v>
      </c>
      <c r="F471" s="31" t="s">
        <v>447</v>
      </c>
      <c r="G471" s="138" t="s">
        <v>490</v>
      </c>
      <c r="H471" s="138" t="s">
        <v>504</v>
      </c>
      <c r="I471" s="245" t="s">
        <v>860</v>
      </c>
    </row>
    <row r="472" spans="2:9">
      <c r="B472" s="184">
        <v>463</v>
      </c>
      <c r="C472" s="187" t="s">
        <v>917</v>
      </c>
      <c r="D472" s="136" t="s">
        <v>502</v>
      </c>
      <c r="E472" s="31" t="s">
        <v>447</v>
      </c>
      <c r="F472" s="31" t="s">
        <v>447</v>
      </c>
      <c r="G472" s="138" t="s">
        <v>490</v>
      </c>
      <c r="H472" s="138" t="s">
        <v>491</v>
      </c>
      <c r="I472" s="245" t="s">
        <v>860</v>
      </c>
    </row>
    <row r="473" spans="2:9">
      <c r="B473" s="184">
        <v>464</v>
      </c>
      <c r="C473" s="187" t="s">
        <v>918</v>
      </c>
      <c r="D473" s="136" t="s">
        <v>489</v>
      </c>
      <c r="E473" s="31" t="s">
        <v>448</v>
      </c>
      <c r="F473" s="31" t="s">
        <v>448</v>
      </c>
      <c r="G473" s="138" t="s">
        <v>490</v>
      </c>
      <c r="H473" s="138" t="s">
        <v>504</v>
      </c>
      <c r="I473" s="245" t="s">
        <v>860</v>
      </c>
    </row>
    <row r="474" spans="2:9">
      <c r="B474" s="184">
        <v>465</v>
      </c>
      <c r="C474" s="187" t="s">
        <v>725</v>
      </c>
      <c r="D474" s="136" t="s">
        <v>502</v>
      </c>
      <c r="E474" s="31" t="s">
        <v>447</v>
      </c>
      <c r="F474" s="31" t="s">
        <v>447</v>
      </c>
      <c r="G474" s="138" t="s">
        <v>515</v>
      </c>
      <c r="H474" s="138" t="s">
        <v>498</v>
      </c>
      <c r="I474" s="245" t="s">
        <v>860</v>
      </c>
    </row>
    <row r="475" spans="2:9">
      <c r="B475" s="184">
        <v>466</v>
      </c>
      <c r="C475" s="187" t="s">
        <v>657</v>
      </c>
      <c r="D475" s="136" t="s">
        <v>502</v>
      </c>
      <c r="E475" s="31" t="s">
        <v>447</v>
      </c>
      <c r="F475" s="31" t="s">
        <v>447</v>
      </c>
      <c r="G475" s="138" t="s">
        <v>500</v>
      </c>
      <c r="H475" s="138" t="s">
        <v>491</v>
      </c>
      <c r="I475" s="245" t="s">
        <v>860</v>
      </c>
    </row>
    <row r="476" spans="2:9">
      <c r="B476" s="184">
        <v>467</v>
      </c>
      <c r="C476" s="187" t="s">
        <v>919</v>
      </c>
      <c r="D476" s="136" t="s">
        <v>502</v>
      </c>
      <c r="E476" s="31" t="s">
        <v>447</v>
      </c>
      <c r="F476" s="31" t="s">
        <v>447</v>
      </c>
      <c r="G476" s="138" t="s">
        <v>490</v>
      </c>
      <c r="H476" s="138" t="s">
        <v>504</v>
      </c>
      <c r="I476" s="245" t="s">
        <v>860</v>
      </c>
    </row>
    <row r="477" spans="2:9">
      <c r="B477" s="184">
        <v>468</v>
      </c>
      <c r="C477" s="187" t="s">
        <v>920</v>
      </c>
      <c r="D477" s="136" t="s">
        <v>508</v>
      </c>
      <c r="E477" s="31" t="s">
        <v>448</v>
      </c>
      <c r="F477" s="31" t="s">
        <v>448</v>
      </c>
      <c r="G477" s="138" t="s">
        <v>490</v>
      </c>
      <c r="H477" s="138" t="s">
        <v>504</v>
      </c>
      <c r="I477" s="245" t="s">
        <v>860</v>
      </c>
    </row>
    <row r="478" spans="2:9">
      <c r="B478" s="184">
        <v>469</v>
      </c>
      <c r="C478" s="187" t="s">
        <v>921</v>
      </c>
      <c r="D478" s="136" t="s">
        <v>502</v>
      </c>
      <c r="E478" s="31" t="s">
        <v>447</v>
      </c>
      <c r="F478" s="31" t="s">
        <v>447</v>
      </c>
      <c r="G478" s="138" t="s">
        <v>503</v>
      </c>
      <c r="H478" s="138" t="s">
        <v>504</v>
      </c>
      <c r="I478" s="245" t="s">
        <v>860</v>
      </c>
    </row>
    <row r="479" spans="2:9">
      <c r="B479" s="184">
        <v>470</v>
      </c>
      <c r="C479" s="187" t="s">
        <v>922</v>
      </c>
      <c r="D479" s="136" t="s">
        <v>497</v>
      </c>
      <c r="E479" s="31" t="s">
        <v>447</v>
      </c>
      <c r="F479" s="31" t="s">
        <v>447</v>
      </c>
      <c r="G479" s="138" t="s">
        <v>603</v>
      </c>
      <c r="H479" s="138" t="s">
        <v>504</v>
      </c>
      <c r="I479" s="245" t="s">
        <v>860</v>
      </c>
    </row>
    <row r="480" spans="2:9">
      <c r="B480" s="184">
        <v>471</v>
      </c>
      <c r="C480" s="187" t="s">
        <v>923</v>
      </c>
      <c r="D480" s="136" t="s">
        <v>502</v>
      </c>
      <c r="E480" s="31" t="s">
        <v>447</v>
      </c>
      <c r="F480" s="31" t="s">
        <v>447</v>
      </c>
      <c r="G480" s="138" t="s">
        <v>490</v>
      </c>
      <c r="H480" s="138" t="s">
        <v>498</v>
      </c>
      <c r="I480" s="245" t="s">
        <v>860</v>
      </c>
    </row>
    <row r="481" spans="2:9">
      <c r="B481" s="184">
        <v>472</v>
      </c>
      <c r="C481" s="187" t="s">
        <v>541</v>
      </c>
      <c r="D481" s="136" t="s">
        <v>502</v>
      </c>
      <c r="E481" s="31" t="s">
        <v>447</v>
      </c>
      <c r="F481" s="31" t="s">
        <v>447</v>
      </c>
      <c r="G481" s="138" t="s">
        <v>490</v>
      </c>
      <c r="H481" s="138" t="s">
        <v>504</v>
      </c>
      <c r="I481" s="245" t="s">
        <v>860</v>
      </c>
    </row>
    <row r="482" spans="2:9">
      <c r="B482" s="184">
        <v>473</v>
      </c>
      <c r="C482" s="187" t="s">
        <v>924</v>
      </c>
      <c r="D482" s="136" t="s">
        <v>497</v>
      </c>
      <c r="E482" s="31" t="s">
        <v>448</v>
      </c>
      <c r="F482" s="31" t="s">
        <v>448</v>
      </c>
      <c r="G482" s="138" t="s">
        <v>490</v>
      </c>
      <c r="H482" s="138" t="s">
        <v>504</v>
      </c>
      <c r="I482" s="245" t="s">
        <v>860</v>
      </c>
    </row>
    <row r="483" spans="2:9">
      <c r="B483" s="184">
        <v>474</v>
      </c>
      <c r="C483" s="187" t="s">
        <v>925</v>
      </c>
      <c r="D483" s="136" t="s">
        <v>502</v>
      </c>
      <c r="E483" s="31" t="s">
        <v>448</v>
      </c>
      <c r="F483" s="31" t="s">
        <v>448</v>
      </c>
      <c r="G483" s="138" t="s">
        <v>495</v>
      </c>
      <c r="H483" s="138" t="s">
        <v>491</v>
      </c>
      <c r="I483" s="245" t="s">
        <v>860</v>
      </c>
    </row>
    <row r="484" spans="2:9">
      <c r="B484" s="184">
        <v>475</v>
      </c>
      <c r="C484" s="187" t="s">
        <v>660</v>
      </c>
      <c r="D484" s="136" t="s">
        <v>432</v>
      </c>
      <c r="E484" s="31" t="s">
        <v>448</v>
      </c>
      <c r="F484" s="31" t="s">
        <v>448</v>
      </c>
      <c r="G484" s="138" t="s">
        <v>495</v>
      </c>
      <c r="H484" s="138" t="s">
        <v>504</v>
      </c>
      <c r="I484" s="245" t="s">
        <v>860</v>
      </c>
    </row>
    <row r="485" spans="2:9">
      <c r="B485" s="184">
        <v>476</v>
      </c>
      <c r="C485" s="187" t="s">
        <v>926</v>
      </c>
      <c r="D485" s="136" t="s">
        <v>502</v>
      </c>
      <c r="E485" s="31" t="s">
        <v>448</v>
      </c>
      <c r="F485" s="31" t="s">
        <v>448</v>
      </c>
      <c r="G485" s="138" t="s">
        <v>490</v>
      </c>
      <c r="H485" s="138" t="s">
        <v>504</v>
      </c>
      <c r="I485" s="245" t="s">
        <v>860</v>
      </c>
    </row>
    <row r="486" spans="2:9">
      <c r="B486" s="184">
        <v>477</v>
      </c>
      <c r="C486" s="187" t="s">
        <v>745</v>
      </c>
      <c r="D486" s="136" t="s">
        <v>508</v>
      </c>
      <c r="E486" s="31" t="s">
        <v>447</v>
      </c>
      <c r="F486" s="31" t="s">
        <v>447</v>
      </c>
      <c r="G486" s="138" t="s">
        <v>490</v>
      </c>
      <c r="H486" s="138" t="s">
        <v>504</v>
      </c>
      <c r="I486" s="245" t="s">
        <v>860</v>
      </c>
    </row>
    <row r="487" spans="2:9">
      <c r="B487" s="184">
        <v>478</v>
      </c>
      <c r="C487" s="187" t="s">
        <v>927</v>
      </c>
      <c r="D487" s="136" t="s">
        <v>508</v>
      </c>
      <c r="E487" s="31" t="s">
        <v>447</v>
      </c>
      <c r="F487" s="31" t="s">
        <v>447</v>
      </c>
      <c r="G487" s="138" t="s">
        <v>490</v>
      </c>
      <c r="H487" s="138" t="s">
        <v>504</v>
      </c>
      <c r="I487" s="245" t="s">
        <v>860</v>
      </c>
    </row>
    <row r="488" spans="2:9">
      <c r="B488" s="184">
        <v>479</v>
      </c>
      <c r="C488" s="187" t="s">
        <v>928</v>
      </c>
      <c r="D488" s="136" t="s">
        <v>497</v>
      </c>
      <c r="E488" s="31" t="s">
        <v>447</v>
      </c>
      <c r="F488" s="31" t="s">
        <v>447</v>
      </c>
      <c r="G488" s="138" t="s">
        <v>490</v>
      </c>
      <c r="H488" s="138" t="s">
        <v>513</v>
      </c>
      <c r="I488" s="245" t="s">
        <v>860</v>
      </c>
    </row>
    <row r="489" spans="2:9">
      <c r="B489" s="184">
        <v>480</v>
      </c>
      <c r="C489" s="187" t="s">
        <v>929</v>
      </c>
      <c r="D489" s="136" t="s">
        <v>502</v>
      </c>
      <c r="E489" s="31" t="s">
        <v>447</v>
      </c>
      <c r="F489" s="31" t="s">
        <v>447</v>
      </c>
      <c r="G489" s="138" t="s">
        <v>490</v>
      </c>
      <c r="H489" s="138" t="s">
        <v>504</v>
      </c>
      <c r="I489" s="245" t="s">
        <v>860</v>
      </c>
    </row>
    <row r="490" spans="2:9">
      <c r="B490" s="184">
        <v>481</v>
      </c>
      <c r="C490" s="187" t="s">
        <v>741</v>
      </c>
      <c r="D490" s="136" t="s">
        <v>508</v>
      </c>
      <c r="E490" s="31" t="s">
        <v>448</v>
      </c>
      <c r="F490" s="31" t="s">
        <v>448</v>
      </c>
      <c r="G490" s="138" t="s">
        <v>500</v>
      </c>
      <c r="H490" s="138" t="s">
        <v>504</v>
      </c>
      <c r="I490" s="245" t="s">
        <v>860</v>
      </c>
    </row>
    <row r="491" spans="2:9">
      <c r="B491" s="184">
        <v>482</v>
      </c>
      <c r="C491" s="187" t="s">
        <v>930</v>
      </c>
      <c r="D491" s="136" t="s">
        <v>497</v>
      </c>
      <c r="E491" s="31" t="s">
        <v>448</v>
      </c>
      <c r="F491" s="31" t="s">
        <v>448</v>
      </c>
      <c r="G491" s="138" t="s">
        <v>490</v>
      </c>
      <c r="H491" s="138" t="s">
        <v>498</v>
      </c>
      <c r="I491" s="245" t="s">
        <v>860</v>
      </c>
    </row>
    <row r="492" spans="2:9">
      <c r="B492" s="184">
        <v>483</v>
      </c>
      <c r="C492" s="187" t="s">
        <v>931</v>
      </c>
      <c r="D492" s="136" t="s">
        <v>502</v>
      </c>
      <c r="E492" s="31" t="s">
        <v>447</v>
      </c>
      <c r="F492" s="31" t="s">
        <v>447</v>
      </c>
      <c r="G492" s="138" t="s">
        <v>495</v>
      </c>
      <c r="H492" s="138" t="s">
        <v>504</v>
      </c>
      <c r="I492" s="245" t="s">
        <v>860</v>
      </c>
    </row>
    <row r="493" spans="2:9">
      <c r="B493" s="184">
        <v>484</v>
      </c>
      <c r="C493" s="187" t="s">
        <v>932</v>
      </c>
      <c r="D493" s="136" t="s">
        <v>497</v>
      </c>
      <c r="E493" s="31" t="s">
        <v>448</v>
      </c>
      <c r="F493" s="31" t="s">
        <v>448</v>
      </c>
      <c r="G493" s="138" t="s">
        <v>495</v>
      </c>
      <c r="H493" s="138" t="s">
        <v>504</v>
      </c>
      <c r="I493" s="245" t="s">
        <v>860</v>
      </c>
    </row>
    <row r="494" spans="2:9">
      <c r="B494" s="184">
        <v>485</v>
      </c>
      <c r="C494" s="187" t="s">
        <v>755</v>
      </c>
      <c r="D494" s="136" t="s">
        <v>497</v>
      </c>
      <c r="E494" s="31" t="s">
        <v>447</v>
      </c>
      <c r="F494" s="31" t="s">
        <v>447</v>
      </c>
      <c r="G494" s="138" t="s">
        <v>495</v>
      </c>
      <c r="H494" s="138" t="s">
        <v>491</v>
      </c>
      <c r="I494" s="245" t="s">
        <v>860</v>
      </c>
    </row>
    <row r="495" spans="2:9">
      <c r="B495" s="184">
        <v>486</v>
      </c>
      <c r="C495" s="187" t="s">
        <v>933</v>
      </c>
      <c r="D495" s="136" t="s">
        <v>502</v>
      </c>
      <c r="E495" s="31" t="s">
        <v>447</v>
      </c>
      <c r="F495" s="31" t="s">
        <v>447</v>
      </c>
      <c r="G495" s="138" t="s">
        <v>490</v>
      </c>
      <c r="H495" s="138" t="s">
        <v>504</v>
      </c>
      <c r="I495" s="245" t="s">
        <v>860</v>
      </c>
    </row>
    <row r="496" spans="2:9">
      <c r="B496" s="184">
        <v>487</v>
      </c>
      <c r="C496" s="187" t="s">
        <v>934</v>
      </c>
      <c r="D496" s="136" t="s">
        <v>508</v>
      </c>
      <c r="E496" s="31" t="s">
        <v>448</v>
      </c>
      <c r="F496" s="31" t="s">
        <v>448</v>
      </c>
      <c r="G496" s="138" t="s">
        <v>490</v>
      </c>
      <c r="H496" s="138" t="s">
        <v>504</v>
      </c>
      <c r="I496" s="245" t="s">
        <v>860</v>
      </c>
    </row>
    <row r="497" spans="2:9">
      <c r="B497" s="184">
        <v>488</v>
      </c>
      <c r="C497" s="187" t="s">
        <v>935</v>
      </c>
      <c r="D497" s="136" t="s">
        <v>508</v>
      </c>
      <c r="E497" s="31" t="s">
        <v>448</v>
      </c>
      <c r="F497" s="31" t="s">
        <v>448</v>
      </c>
      <c r="G497" s="138" t="s">
        <v>490</v>
      </c>
      <c r="H497" s="138" t="s">
        <v>504</v>
      </c>
      <c r="I497" s="245" t="s">
        <v>860</v>
      </c>
    </row>
    <row r="498" spans="2:9">
      <c r="B498" s="184">
        <v>489</v>
      </c>
      <c r="C498" s="187" t="s">
        <v>936</v>
      </c>
      <c r="D498" s="136" t="s">
        <v>508</v>
      </c>
      <c r="E498" s="31" t="s">
        <v>447</v>
      </c>
      <c r="F498" s="31" t="s">
        <v>447</v>
      </c>
      <c r="G498" s="138" t="s">
        <v>490</v>
      </c>
      <c r="H498" s="138" t="s">
        <v>504</v>
      </c>
      <c r="I498" s="245" t="s">
        <v>860</v>
      </c>
    </row>
    <row r="499" spans="2:9">
      <c r="B499" s="184">
        <v>490</v>
      </c>
      <c r="C499" s="187" t="s">
        <v>937</v>
      </c>
      <c r="D499" s="136" t="s">
        <v>502</v>
      </c>
      <c r="E499" s="31" t="s">
        <v>447</v>
      </c>
      <c r="F499" s="31" t="s">
        <v>447</v>
      </c>
      <c r="G499" s="138" t="s">
        <v>515</v>
      </c>
      <c r="H499" s="138" t="s">
        <v>504</v>
      </c>
      <c r="I499" s="245" t="s">
        <v>860</v>
      </c>
    </row>
    <row r="500" spans="2:9">
      <c r="B500" s="184">
        <v>491</v>
      </c>
      <c r="C500" s="187" t="s">
        <v>938</v>
      </c>
      <c r="D500" s="136" t="s">
        <v>508</v>
      </c>
      <c r="E500" s="31" t="s">
        <v>448</v>
      </c>
      <c r="F500" s="31" t="s">
        <v>448</v>
      </c>
      <c r="G500" s="138" t="s">
        <v>490</v>
      </c>
      <c r="H500" s="138" t="s">
        <v>504</v>
      </c>
      <c r="I500" s="245" t="s">
        <v>860</v>
      </c>
    </row>
    <row r="501" spans="2:9">
      <c r="B501" s="184">
        <v>492</v>
      </c>
      <c r="C501" s="187" t="s">
        <v>939</v>
      </c>
      <c r="D501" s="136" t="s">
        <v>497</v>
      </c>
      <c r="E501" s="31" t="s">
        <v>448</v>
      </c>
      <c r="F501" s="31" t="s">
        <v>448</v>
      </c>
      <c r="G501" s="138" t="s">
        <v>490</v>
      </c>
      <c r="H501" s="138" t="s">
        <v>491</v>
      </c>
      <c r="I501" s="245" t="s">
        <v>860</v>
      </c>
    </row>
    <row r="502" spans="2:9">
      <c r="B502" s="184">
        <v>493</v>
      </c>
      <c r="C502" s="187" t="s">
        <v>940</v>
      </c>
      <c r="D502" s="136" t="s">
        <v>489</v>
      </c>
      <c r="E502" s="31" t="s">
        <v>448</v>
      </c>
      <c r="F502" s="31" t="s">
        <v>448</v>
      </c>
      <c r="G502" s="138" t="s">
        <v>490</v>
      </c>
      <c r="H502" s="138" t="s">
        <v>513</v>
      </c>
      <c r="I502" s="245" t="s">
        <v>860</v>
      </c>
    </row>
    <row r="503" spans="2:9">
      <c r="B503" s="184">
        <v>494</v>
      </c>
      <c r="C503" s="187" t="s">
        <v>562</v>
      </c>
      <c r="D503" s="136" t="s">
        <v>502</v>
      </c>
      <c r="E503" s="31" t="s">
        <v>448</v>
      </c>
      <c r="F503" s="31" t="s">
        <v>448</v>
      </c>
      <c r="G503" s="138" t="s">
        <v>503</v>
      </c>
      <c r="H503" s="138" t="s">
        <v>491</v>
      </c>
      <c r="I503" s="245" t="s">
        <v>860</v>
      </c>
    </row>
    <row r="504" spans="2:9">
      <c r="B504" s="184">
        <v>495</v>
      </c>
      <c r="C504" s="187" t="s">
        <v>941</v>
      </c>
      <c r="D504" s="136" t="s">
        <v>508</v>
      </c>
      <c r="E504" s="31" t="s">
        <v>448</v>
      </c>
      <c r="F504" s="31" t="s">
        <v>448</v>
      </c>
      <c r="G504" s="138" t="s">
        <v>490</v>
      </c>
      <c r="H504" s="138" t="s">
        <v>504</v>
      </c>
      <c r="I504" s="245" t="s">
        <v>860</v>
      </c>
    </row>
    <row r="505" spans="2:9">
      <c r="B505" s="184">
        <v>496</v>
      </c>
      <c r="C505" s="187" t="s">
        <v>942</v>
      </c>
      <c r="D505" s="136" t="s">
        <v>502</v>
      </c>
      <c r="E505" s="31" t="s">
        <v>447</v>
      </c>
      <c r="F505" s="31" t="s">
        <v>447</v>
      </c>
      <c r="G505" s="138" t="s">
        <v>490</v>
      </c>
      <c r="H505" s="138" t="s">
        <v>504</v>
      </c>
      <c r="I505" s="245" t="s">
        <v>860</v>
      </c>
    </row>
    <row r="506" spans="2:9">
      <c r="B506" s="184">
        <v>497</v>
      </c>
      <c r="C506" s="187" t="s">
        <v>943</v>
      </c>
      <c r="D506" s="136" t="s">
        <v>508</v>
      </c>
      <c r="E506" s="31" t="s">
        <v>447</v>
      </c>
      <c r="F506" s="31" t="s">
        <v>447</v>
      </c>
      <c r="G506" s="138" t="s">
        <v>490</v>
      </c>
      <c r="H506" s="138" t="s">
        <v>498</v>
      </c>
      <c r="I506" s="245" t="s">
        <v>860</v>
      </c>
    </row>
    <row r="507" spans="2:9">
      <c r="B507" s="184">
        <v>498</v>
      </c>
      <c r="C507" s="187" t="s">
        <v>715</v>
      </c>
      <c r="D507" s="136" t="s">
        <v>497</v>
      </c>
      <c r="E507" s="31" t="s">
        <v>447</v>
      </c>
      <c r="F507" s="31" t="s">
        <v>447</v>
      </c>
      <c r="G507" s="138" t="s">
        <v>500</v>
      </c>
      <c r="H507" s="138" t="s">
        <v>504</v>
      </c>
      <c r="I507" s="245" t="s">
        <v>860</v>
      </c>
    </row>
    <row r="508" spans="2:9">
      <c r="B508" s="184">
        <v>499</v>
      </c>
      <c r="C508" s="187" t="s">
        <v>944</v>
      </c>
      <c r="D508" s="136" t="s">
        <v>497</v>
      </c>
      <c r="E508" s="31" t="s">
        <v>448</v>
      </c>
      <c r="F508" s="31" t="s">
        <v>448</v>
      </c>
      <c r="G508" s="138" t="s">
        <v>515</v>
      </c>
      <c r="H508" s="138" t="s">
        <v>504</v>
      </c>
      <c r="I508" s="245" t="s">
        <v>860</v>
      </c>
    </row>
    <row r="509" spans="2:9">
      <c r="B509" s="184">
        <v>500</v>
      </c>
      <c r="C509" s="187" t="s">
        <v>724</v>
      </c>
      <c r="D509" s="136" t="s">
        <v>502</v>
      </c>
      <c r="E509" s="31" t="s">
        <v>447</v>
      </c>
      <c r="F509" s="31" t="s">
        <v>447</v>
      </c>
      <c r="G509" s="138" t="s">
        <v>490</v>
      </c>
      <c r="H509" s="138" t="s">
        <v>504</v>
      </c>
      <c r="I509" s="245" t="s">
        <v>860</v>
      </c>
    </row>
    <row r="510" spans="2:9">
      <c r="B510" s="184">
        <v>501</v>
      </c>
      <c r="C510" s="187" t="s">
        <v>945</v>
      </c>
      <c r="D510" s="136" t="s">
        <v>497</v>
      </c>
      <c r="E510" s="31" t="s">
        <v>448</v>
      </c>
      <c r="F510" s="31" t="s">
        <v>448</v>
      </c>
      <c r="G510" s="138" t="s">
        <v>495</v>
      </c>
      <c r="H510" s="138" t="s">
        <v>498</v>
      </c>
      <c r="I510" s="245" t="s">
        <v>860</v>
      </c>
    </row>
    <row r="511" spans="2:9">
      <c r="B511" s="184">
        <v>502</v>
      </c>
      <c r="C511" s="187" t="s">
        <v>946</v>
      </c>
      <c r="D511" s="136" t="s">
        <v>508</v>
      </c>
      <c r="E511" s="31" t="s">
        <v>448</v>
      </c>
      <c r="F511" s="31" t="s">
        <v>448</v>
      </c>
      <c r="G511" s="138" t="s">
        <v>503</v>
      </c>
      <c r="H511" s="138" t="s">
        <v>504</v>
      </c>
      <c r="I511" s="245" t="s">
        <v>860</v>
      </c>
    </row>
    <row r="512" spans="2:9">
      <c r="B512" s="184">
        <v>503</v>
      </c>
      <c r="C512" s="187" t="s">
        <v>947</v>
      </c>
      <c r="D512" s="136" t="s">
        <v>508</v>
      </c>
      <c r="E512" s="31" t="s">
        <v>448</v>
      </c>
      <c r="F512" s="31" t="s">
        <v>448</v>
      </c>
      <c r="G512" s="138" t="s">
        <v>490</v>
      </c>
      <c r="H512" s="138" t="s">
        <v>504</v>
      </c>
      <c r="I512" s="245" t="s">
        <v>860</v>
      </c>
    </row>
    <row r="513" spans="2:9">
      <c r="B513" s="184">
        <v>504</v>
      </c>
      <c r="C513" s="187" t="s">
        <v>948</v>
      </c>
      <c r="D513" s="136" t="s">
        <v>489</v>
      </c>
      <c r="E513" s="31" t="s">
        <v>448</v>
      </c>
      <c r="F513" s="31" t="s">
        <v>448</v>
      </c>
      <c r="G513" s="138" t="s">
        <v>515</v>
      </c>
      <c r="H513" s="138" t="s">
        <v>491</v>
      </c>
      <c r="I513" s="245" t="s">
        <v>860</v>
      </c>
    </row>
    <row r="514" spans="2:9">
      <c r="B514" s="184">
        <v>505</v>
      </c>
      <c r="C514" s="187" t="s">
        <v>795</v>
      </c>
      <c r="D514" s="136" t="s">
        <v>497</v>
      </c>
      <c r="E514" s="31" t="s">
        <v>447</v>
      </c>
      <c r="F514" s="31" t="s">
        <v>447</v>
      </c>
      <c r="G514" s="138" t="s">
        <v>495</v>
      </c>
      <c r="H514" s="138" t="s">
        <v>504</v>
      </c>
      <c r="I514" s="245" t="s">
        <v>860</v>
      </c>
    </row>
    <row r="515" spans="2:9">
      <c r="B515" s="184">
        <v>506</v>
      </c>
      <c r="C515" s="187" t="s">
        <v>949</v>
      </c>
      <c r="D515" s="136" t="s">
        <v>497</v>
      </c>
      <c r="E515" s="31" t="s">
        <v>448</v>
      </c>
      <c r="F515" s="31" t="s">
        <v>448</v>
      </c>
      <c r="G515" s="138" t="s">
        <v>603</v>
      </c>
      <c r="H515" s="138" t="s">
        <v>491</v>
      </c>
      <c r="I515" s="245" t="s">
        <v>860</v>
      </c>
    </row>
    <row r="516" spans="2:9">
      <c r="B516" s="184">
        <v>507</v>
      </c>
      <c r="C516" s="187" t="s">
        <v>771</v>
      </c>
      <c r="D516" s="136" t="s">
        <v>502</v>
      </c>
      <c r="E516" s="31" t="s">
        <v>448</v>
      </c>
      <c r="F516" s="31" t="s">
        <v>448</v>
      </c>
      <c r="G516" s="138" t="s">
        <v>490</v>
      </c>
      <c r="H516" s="138" t="s">
        <v>504</v>
      </c>
      <c r="I516" s="245" t="s">
        <v>860</v>
      </c>
    </row>
    <row r="517" spans="2:9">
      <c r="B517" s="184">
        <v>508</v>
      </c>
      <c r="C517" s="187" t="s">
        <v>796</v>
      </c>
      <c r="D517" s="136" t="s">
        <v>502</v>
      </c>
      <c r="E517" s="31" t="s">
        <v>448</v>
      </c>
      <c r="F517" s="31" t="s">
        <v>448</v>
      </c>
      <c r="G517" s="138" t="s">
        <v>490</v>
      </c>
      <c r="H517" s="138" t="s">
        <v>498</v>
      </c>
      <c r="I517" s="245" t="s">
        <v>860</v>
      </c>
    </row>
    <row r="518" spans="2:9">
      <c r="B518" s="184">
        <v>509</v>
      </c>
      <c r="C518" s="187" t="s">
        <v>794</v>
      </c>
      <c r="D518" s="136" t="s">
        <v>508</v>
      </c>
      <c r="E518" s="31" t="s">
        <v>447</v>
      </c>
      <c r="F518" s="31" t="s">
        <v>447</v>
      </c>
      <c r="G518" s="138" t="s">
        <v>490</v>
      </c>
      <c r="H518" s="138" t="s">
        <v>504</v>
      </c>
      <c r="I518" s="245" t="s">
        <v>860</v>
      </c>
    </row>
    <row r="519" spans="2:9">
      <c r="B519" s="184">
        <v>510</v>
      </c>
      <c r="C519" s="187" t="s">
        <v>950</v>
      </c>
      <c r="D519" s="136" t="s">
        <v>508</v>
      </c>
      <c r="E519" s="31" t="s">
        <v>447</v>
      </c>
      <c r="F519" s="31" t="s">
        <v>447</v>
      </c>
      <c r="G519" s="138" t="s">
        <v>490</v>
      </c>
      <c r="H519" s="138" t="s">
        <v>504</v>
      </c>
      <c r="I519" s="245" t="s">
        <v>860</v>
      </c>
    </row>
    <row r="520" spans="2:9">
      <c r="B520" s="184">
        <v>511</v>
      </c>
      <c r="C520" s="187" t="s">
        <v>951</v>
      </c>
      <c r="D520" s="136" t="s">
        <v>502</v>
      </c>
      <c r="E520" s="31" t="s">
        <v>448</v>
      </c>
      <c r="F520" s="31" t="s">
        <v>448</v>
      </c>
      <c r="G520" s="138" t="s">
        <v>503</v>
      </c>
      <c r="H520" s="138" t="s">
        <v>504</v>
      </c>
      <c r="I520" s="245" t="s">
        <v>860</v>
      </c>
    </row>
    <row r="521" spans="2:9">
      <c r="B521" s="184">
        <v>512</v>
      </c>
      <c r="C521" s="187" t="s">
        <v>952</v>
      </c>
      <c r="D521" s="136" t="s">
        <v>489</v>
      </c>
      <c r="E521" s="31" t="s">
        <v>448</v>
      </c>
      <c r="F521" s="31" t="s">
        <v>448</v>
      </c>
      <c r="G521" s="138" t="s">
        <v>503</v>
      </c>
      <c r="H521" s="138" t="s">
        <v>504</v>
      </c>
      <c r="I521" s="245" t="s">
        <v>860</v>
      </c>
    </row>
    <row r="522" spans="2:9">
      <c r="B522" s="184">
        <v>513</v>
      </c>
      <c r="C522" s="187" t="s">
        <v>953</v>
      </c>
      <c r="D522" s="136" t="s">
        <v>489</v>
      </c>
      <c r="E522" s="31" t="s">
        <v>448</v>
      </c>
      <c r="F522" s="31" t="s">
        <v>448</v>
      </c>
      <c r="G522" s="138" t="s">
        <v>515</v>
      </c>
      <c r="H522" s="138" t="s">
        <v>491</v>
      </c>
      <c r="I522" s="245" t="s">
        <v>860</v>
      </c>
    </row>
    <row r="523" spans="2:9">
      <c r="B523" s="184">
        <v>514</v>
      </c>
      <c r="C523" s="187" t="s">
        <v>954</v>
      </c>
      <c r="D523" s="136" t="s">
        <v>489</v>
      </c>
      <c r="E523" s="31" t="s">
        <v>448</v>
      </c>
      <c r="F523" s="31" t="s">
        <v>448</v>
      </c>
      <c r="G523" s="138" t="s">
        <v>515</v>
      </c>
      <c r="H523" s="138" t="s">
        <v>498</v>
      </c>
      <c r="I523" s="245" t="s">
        <v>860</v>
      </c>
    </row>
    <row r="524" spans="2:9">
      <c r="B524" s="184">
        <v>515</v>
      </c>
      <c r="C524" s="187" t="s">
        <v>955</v>
      </c>
      <c r="D524" s="136" t="s">
        <v>489</v>
      </c>
      <c r="E524" s="31" t="s">
        <v>448</v>
      </c>
      <c r="F524" s="31" t="s">
        <v>448</v>
      </c>
      <c r="G524" s="138" t="s">
        <v>503</v>
      </c>
      <c r="H524" s="138" t="s">
        <v>491</v>
      </c>
      <c r="I524" s="245" t="s">
        <v>860</v>
      </c>
    </row>
    <row r="525" spans="2:9">
      <c r="B525" s="184">
        <v>516</v>
      </c>
      <c r="C525" s="187" t="s">
        <v>956</v>
      </c>
      <c r="D525" s="136" t="s">
        <v>489</v>
      </c>
      <c r="E525" s="31" t="s">
        <v>448</v>
      </c>
      <c r="F525" s="31" t="s">
        <v>448</v>
      </c>
      <c r="G525" s="138" t="s">
        <v>503</v>
      </c>
      <c r="H525" s="138" t="s">
        <v>504</v>
      </c>
      <c r="I525" s="245" t="s">
        <v>860</v>
      </c>
    </row>
    <row r="526" spans="2:9">
      <c r="B526" s="184">
        <v>517</v>
      </c>
      <c r="C526" s="187" t="s">
        <v>957</v>
      </c>
      <c r="D526" s="136" t="s">
        <v>489</v>
      </c>
      <c r="E526" s="31" t="s">
        <v>448</v>
      </c>
      <c r="F526" s="31" t="s">
        <v>448</v>
      </c>
      <c r="G526" s="138" t="s">
        <v>515</v>
      </c>
      <c r="H526" s="138" t="s">
        <v>491</v>
      </c>
      <c r="I526" s="245" t="s">
        <v>860</v>
      </c>
    </row>
    <row r="527" spans="2:9">
      <c r="B527" s="184">
        <v>518</v>
      </c>
      <c r="C527" s="187" t="s">
        <v>958</v>
      </c>
      <c r="D527" s="136" t="s">
        <v>489</v>
      </c>
      <c r="E527" s="31" t="s">
        <v>448</v>
      </c>
      <c r="F527" s="31" t="s">
        <v>448</v>
      </c>
      <c r="G527" s="138" t="s">
        <v>515</v>
      </c>
      <c r="H527" s="138" t="s">
        <v>504</v>
      </c>
      <c r="I527" s="245" t="s">
        <v>860</v>
      </c>
    </row>
    <row r="528" spans="2:9">
      <c r="B528" s="184">
        <v>519</v>
      </c>
      <c r="C528" s="187" t="s">
        <v>959</v>
      </c>
      <c r="D528" s="136" t="s">
        <v>489</v>
      </c>
      <c r="E528" s="31" t="s">
        <v>448</v>
      </c>
      <c r="F528" s="31" t="s">
        <v>448</v>
      </c>
      <c r="G528" s="138" t="s">
        <v>515</v>
      </c>
      <c r="H528" s="138" t="s">
        <v>498</v>
      </c>
      <c r="I528" s="245" t="s">
        <v>860</v>
      </c>
    </row>
    <row r="529" spans="2:9">
      <c r="B529" s="184">
        <v>520</v>
      </c>
      <c r="C529" s="187" t="s">
        <v>960</v>
      </c>
      <c r="D529" s="136" t="s">
        <v>489</v>
      </c>
      <c r="E529" s="31" t="s">
        <v>448</v>
      </c>
      <c r="F529" s="31" t="s">
        <v>448</v>
      </c>
      <c r="G529" s="138" t="s">
        <v>515</v>
      </c>
      <c r="H529" s="138" t="s">
        <v>498</v>
      </c>
      <c r="I529" s="245" t="s">
        <v>860</v>
      </c>
    </row>
    <row r="530" spans="2:9">
      <c r="B530" s="184">
        <v>521</v>
      </c>
      <c r="C530" s="187" t="s">
        <v>961</v>
      </c>
      <c r="D530" s="136" t="s">
        <v>489</v>
      </c>
      <c r="E530" s="31" t="s">
        <v>448</v>
      </c>
      <c r="F530" s="31" t="s">
        <v>448</v>
      </c>
      <c r="G530" s="138" t="s">
        <v>503</v>
      </c>
      <c r="H530" s="138" t="s">
        <v>498</v>
      </c>
      <c r="I530" s="245" t="s">
        <v>860</v>
      </c>
    </row>
    <row r="531" spans="2:9">
      <c r="B531" s="184">
        <v>522</v>
      </c>
      <c r="C531" s="187" t="s">
        <v>962</v>
      </c>
      <c r="D531" s="136" t="s">
        <v>489</v>
      </c>
      <c r="E531" s="31" t="s">
        <v>448</v>
      </c>
      <c r="F531" s="31" t="s">
        <v>448</v>
      </c>
      <c r="G531" s="138" t="s">
        <v>515</v>
      </c>
      <c r="H531" s="138" t="s">
        <v>491</v>
      </c>
      <c r="I531" s="245" t="s">
        <v>860</v>
      </c>
    </row>
    <row r="532" spans="2:9">
      <c r="B532" s="184">
        <v>523</v>
      </c>
      <c r="C532" s="187" t="s">
        <v>963</v>
      </c>
      <c r="D532" s="136" t="s">
        <v>497</v>
      </c>
      <c r="E532" s="31" t="s">
        <v>448</v>
      </c>
      <c r="F532" s="31" t="s">
        <v>448</v>
      </c>
      <c r="G532" s="138" t="s">
        <v>490</v>
      </c>
      <c r="H532" s="138" t="s">
        <v>491</v>
      </c>
      <c r="I532" s="245" t="s">
        <v>860</v>
      </c>
    </row>
    <row r="533" spans="2:9">
      <c r="B533" s="184">
        <v>524</v>
      </c>
      <c r="C533" s="187" t="s">
        <v>964</v>
      </c>
      <c r="D533" s="136" t="s">
        <v>497</v>
      </c>
      <c r="E533" s="31" t="s">
        <v>448</v>
      </c>
      <c r="F533" s="31" t="s">
        <v>448</v>
      </c>
      <c r="G533" s="138" t="s">
        <v>503</v>
      </c>
      <c r="H533" s="138" t="s">
        <v>491</v>
      </c>
      <c r="I533" s="245" t="s">
        <v>860</v>
      </c>
    </row>
    <row r="534" spans="2:9">
      <c r="B534" s="184">
        <v>525</v>
      </c>
      <c r="C534" s="187" t="s">
        <v>965</v>
      </c>
      <c r="D534" s="136" t="s">
        <v>497</v>
      </c>
      <c r="E534" s="31" t="s">
        <v>448</v>
      </c>
      <c r="F534" s="31" t="s">
        <v>448</v>
      </c>
      <c r="G534" s="138" t="s">
        <v>503</v>
      </c>
      <c r="H534" s="138" t="s">
        <v>491</v>
      </c>
      <c r="I534" s="245" t="s">
        <v>860</v>
      </c>
    </row>
    <row r="535" spans="2:9">
      <c r="B535" s="184">
        <v>526</v>
      </c>
      <c r="C535" s="187" t="s">
        <v>966</v>
      </c>
      <c r="D535" s="136" t="s">
        <v>497</v>
      </c>
      <c r="E535" s="31" t="s">
        <v>448</v>
      </c>
      <c r="F535" s="31" t="s">
        <v>448</v>
      </c>
      <c r="G535" s="138" t="s">
        <v>503</v>
      </c>
      <c r="H535" s="138" t="s">
        <v>498</v>
      </c>
      <c r="I535" s="245" t="s">
        <v>860</v>
      </c>
    </row>
    <row r="536" spans="2:9">
      <c r="B536" s="184">
        <v>527</v>
      </c>
      <c r="C536" s="187" t="s">
        <v>967</v>
      </c>
      <c r="D536" s="136" t="s">
        <v>497</v>
      </c>
      <c r="E536" s="31" t="s">
        <v>448</v>
      </c>
      <c r="F536" s="31" t="s">
        <v>448</v>
      </c>
      <c r="G536" s="138" t="s">
        <v>515</v>
      </c>
      <c r="H536" s="138" t="s">
        <v>491</v>
      </c>
      <c r="I536" s="245" t="s">
        <v>860</v>
      </c>
    </row>
    <row r="537" spans="2:9">
      <c r="B537" s="184">
        <v>528</v>
      </c>
      <c r="C537" s="187" t="s">
        <v>968</v>
      </c>
      <c r="D537" s="136" t="s">
        <v>497</v>
      </c>
      <c r="E537" s="31" t="s">
        <v>448</v>
      </c>
      <c r="F537" s="31" t="s">
        <v>448</v>
      </c>
      <c r="G537" s="138" t="s">
        <v>503</v>
      </c>
      <c r="H537" s="138" t="s">
        <v>513</v>
      </c>
      <c r="I537" s="245" t="s">
        <v>860</v>
      </c>
    </row>
    <row r="538" spans="2:9">
      <c r="B538" s="184">
        <v>529</v>
      </c>
      <c r="C538" s="187" t="s">
        <v>969</v>
      </c>
      <c r="D538" s="136" t="s">
        <v>497</v>
      </c>
      <c r="E538" s="31" t="s">
        <v>448</v>
      </c>
      <c r="F538" s="31" t="s">
        <v>448</v>
      </c>
      <c r="G538" s="138" t="s">
        <v>515</v>
      </c>
      <c r="H538" s="138" t="s">
        <v>498</v>
      </c>
      <c r="I538" s="245" t="s">
        <v>860</v>
      </c>
    </row>
    <row r="539" spans="2:9">
      <c r="B539" s="184">
        <v>530</v>
      </c>
      <c r="C539" s="187" t="s">
        <v>970</v>
      </c>
      <c r="D539" s="136" t="s">
        <v>497</v>
      </c>
      <c r="E539" s="31" t="s">
        <v>448</v>
      </c>
      <c r="F539" s="31" t="s">
        <v>448</v>
      </c>
      <c r="G539" s="138" t="s">
        <v>503</v>
      </c>
      <c r="H539" s="138" t="s">
        <v>498</v>
      </c>
      <c r="I539" s="245" t="s">
        <v>860</v>
      </c>
    </row>
    <row r="540" spans="2:9">
      <c r="B540" s="184">
        <v>531</v>
      </c>
      <c r="C540" s="187" t="s">
        <v>971</v>
      </c>
      <c r="D540" s="136" t="s">
        <v>497</v>
      </c>
      <c r="E540" s="31" t="s">
        <v>448</v>
      </c>
      <c r="F540" s="31" t="s">
        <v>448</v>
      </c>
      <c r="G540" s="138" t="s">
        <v>515</v>
      </c>
      <c r="H540" s="138" t="s">
        <v>504</v>
      </c>
      <c r="I540" s="245" t="s">
        <v>860</v>
      </c>
    </row>
    <row r="541" spans="2:9">
      <c r="B541" s="184">
        <v>532</v>
      </c>
      <c r="C541" s="187" t="s">
        <v>972</v>
      </c>
      <c r="D541" s="136" t="s">
        <v>497</v>
      </c>
      <c r="E541" s="31" t="s">
        <v>448</v>
      </c>
      <c r="F541" s="31" t="s">
        <v>448</v>
      </c>
      <c r="G541" s="138" t="s">
        <v>490</v>
      </c>
      <c r="H541" s="138" t="s">
        <v>498</v>
      </c>
      <c r="I541" s="245" t="s">
        <v>860</v>
      </c>
    </row>
    <row r="542" spans="2:9">
      <c r="B542" s="184">
        <v>533</v>
      </c>
      <c r="C542" s="187" t="s">
        <v>973</v>
      </c>
      <c r="D542" s="136" t="s">
        <v>497</v>
      </c>
      <c r="E542" s="31" t="s">
        <v>448</v>
      </c>
      <c r="F542" s="31" t="s">
        <v>448</v>
      </c>
      <c r="G542" s="138" t="s">
        <v>490</v>
      </c>
      <c r="H542" s="138" t="s">
        <v>504</v>
      </c>
      <c r="I542" s="245" t="s">
        <v>860</v>
      </c>
    </row>
    <row r="543" spans="2:9">
      <c r="B543" s="184">
        <v>534</v>
      </c>
      <c r="C543" s="187" t="s">
        <v>974</v>
      </c>
      <c r="D543" s="136" t="s">
        <v>497</v>
      </c>
      <c r="E543" s="31" t="s">
        <v>448</v>
      </c>
      <c r="F543" s="31" t="s">
        <v>448</v>
      </c>
      <c r="G543" s="138" t="s">
        <v>515</v>
      </c>
      <c r="H543" s="138" t="s">
        <v>498</v>
      </c>
      <c r="I543" s="245" t="s">
        <v>860</v>
      </c>
    </row>
    <row r="544" spans="2:9">
      <c r="B544" s="184">
        <v>535</v>
      </c>
      <c r="C544" s="187" t="s">
        <v>975</v>
      </c>
      <c r="D544" s="136" t="s">
        <v>497</v>
      </c>
      <c r="E544" s="31" t="s">
        <v>448</v>
      </c>
      <c r="F544" s="31" t="s">
        <v>448</v>
      </c>
      <c r="G544" s="138" t="s">
        <v>515</v>
      </c>
      <c r="H544" s="138" t="s">
        <v>498</v>
      </c>
      <c r="I544" s="245" t="s">
        <v>860</v>
      </c>
    </row>
    <row r="545" spans="2:9">
      <c r="B545" s="184">
        <v>536</v>
      </c>
      <c r="C545" s="187" t="s">
        <v>976</v>
      </c>
      <c r="D545" s="136" t="s">
        <v>497</v>
      </c>
      <c r="E545" s="31" t="s">
        <v>448</v>
      </c>
      <c r="F545" s="31" t="s">
        <v>448</v>
      </c>
      <c r="G545" s="138" t="s">
        <v>503</v>
      </c>
      <c r="H545" s="138" t="s">
        <v>504</v>
      </c>
      <c r="I545" s="245" t="s">
        <v>860</v>
      </c>
    </row>
    <row r="546" spans="2:9">
      <c r="B546" s="184">
        <v>537</v>
      </c>
      <c r="C546" s="187" t="s">
        <v>977</v>
      </c>
      <c r="D546" s="136" t="s">
        <v>497</v>
      </c>
      <c r="E546" s="31" t="s">
        <v>448</v>
      </c>
      <c r="F546" s="31" t="s">
        <v>448</v>
      </c>
      <c r="G546" s="138" t="s">
        <v>515</v>
      </c>
      <c r="H546" s="138" t="s">
        <v>498</v>
      </c>
      <c r="I546" s="245" t="s">
        <v>860</v>
      </c>
    </row>
    <row r="547" spans="2:9">
      <c r="B547" s="184">
        <v>538</v>
      </c>
      <c r="C547" s="187" t="s">
        <v>978</v>
      </c>
      <c r="D547" s="136" t="s">
        <v>497</v>
      </c>
      <c r="E547" s="31" t="s">
        <v>448</v>
      </c>
      <c r="F547" s="31" t="s">
        <v>448</v>
      </c>
      <c r="G547" s="138" t="s">
        <v>503</v>
      </c>
      <c r="H547" s="138" t="s">
        <v>491</v>
      </c>
      <c r="I547" s="245" t="s">
        <v>860</v>
      </c>
    </row>
    <row r="548" spans="2:9">
      <c r="B548" s="184">
        <v>539</v>
      </c>
      <c r="C548" s="187" t="s">
        <v>781</v>
      </c>
      <c r="D548" s="136" t="s">
        <v>497</v>
      </c>
      <c r="E548" s="31" t="s">
        <v>448</v>
      </c>
      <c r="F548" s="31" t="s">
        <v>448</v>
      </c>
      <c r="G548" s="138" t="s">
        <v>495</v>
      </c>
      <c r="H548" s="138" t="s">
        <v>491</v>
      </c>
      <c r="I548" s="245" t="s">
        <v>860</v>
      </c>
    </row>
    <row r="549" spans="2:9">
      <c r="B549" s="184">
        <v>540</v>
      </c>
      <c r="C549" s="187" t="s">
        <v>979</v>
      </c>
      <c r="D549" s="136" t="s">
        <v>497</v>
      </c>
      <c r="E549" s="31" t="s">
        <v>448</v>
      </c>
      <c r="F549" s="31" t="s">
        <v>448</v>
      </c>
      <c r="G549" s="138" t="s">
        <v>515</v>
      </c>
      <c r="H549" s="138" t="s">
        <v>498</v>
      </c>
      <c r="I549" s="245" t="s">
        <v>860</v>
      </c>
    </row>
    <row r="550" spans="2:9">
      <c r="B550" s="184">
        <v>541</v>
      </c>
      <c r="C550" s="187" t="s">
        <v>980</v>
      </c>
      <c r="D550" s="136" t="s">
        <v>497</v>
      </c>
      <c r="E550" s="31" t="s">
        <v>448</v>
      </c>
      <c r="F550" s="31" t="s">
        <v>448</v>
      </c>
      <c r="G550" s="138" t="s">
        <v>503</v>
      </c>
      <c r="H550" s="138" t="s">
        <v>504</v>
      </c>
      <c r="I550" s="245" t="s">
        <v>860</v>
      </c>
    </row>
    <row r="551" spans="2:9">
      <c r="B551" s="184">
        <v>542</v>
      </c>
      <c r="C551" s="187" t="s">
        <v>981</v>
      </c>
      <c r="D551" s="136" t="s">
        <v>497</v>
      </c>
      <c r="E551" s="31" t="s">
        <v>448</v>
      </c>
      <c r="F551" s="31" t="s">
        <v>448</v>
      </c>
      <c r="G551" s="138" t="s">
        <v>515</v>
      </c>
      <c r="H551" s="138" t="s">
        <v>498</v>
      </c>
      <c r="I551" s="245" t="s">
        <v>860</v>
      </c>
    </row>
    <row r="552" spans="2:9">
      <c r="B552" s="184">
        <v>543</v>
      </c>
      <c r="C552" s="187" t="s">
        <v>982</v>
      </c>
      <c r="D552" s="136" t="s">
        <v>497</v>
      </c>
      <c r="E552" s="31" t="s">
        <v>448</v>
      </c>
      <c r="F552" s="31" t="s">
        <v>448</v>
      </c>
      <c r="G552" s="138" t="s">
        <v>515</v>
      </c>
      <c r="H552" s="138" t="s">
        <v>498</v>
      </c>
      <c r="I552" s="245" t="s">
        <v>860</v>
      </c>
    </row>
    <row r="553" spans="2:9">
      <c r="B553" s="184">
        <v>544</v>
      </c>
      <c r="C553" s="187" t="s">
        <v>983</v>
      </c>
      <c r="D553" s="136" t="s">
        <v>497</v>
      </c>
      <c r="E553" s="31" t="s">
        <v>448</v>
      </c>
      <c r="F553" s="31" t="s">
        <v>448</v>
      </c>
      <c r="G553" s="138" t="s">
        <v>515</v>
      </c>
      <c r="H553" s="138" t="s">
        <v>491</v>
      </c>
      <c r="I553" s="245" t="s">
        <v>860</v>
      </c>
    </row>
    <row r="554" spans="2:9">
      <c r="B554" s="184">
        <v>545</v>
      </c>
      <c r="C554" s="187" t="s">
        <v>984</v>
      </c>
      <c r="D554" s="136" t="s">
        <v>502</v>
      </c>
      <c r="E554" s="31" t="s">
        <v>448</v>
      </c>
      <c r="F554" s="31" t="s">
        <v>448</v>
      </c>
      <c r="G554" s="138" t="s">
        <v>515</v>
      </c>
      <c r="H554" s="138" t="s">
        <v>504</v>
      </c>
      <c r="I554" s="245" t="s">
        <v>860</v>
      </c>
    </row>
    <row r="555" spans="2:9">
      <c r="B555" s="184">
        <v>546</v>
      </c>
      <c r="C555" s="187" t="s">
        <v>985</v>
      </c>
      <c r="D555" s="136" t="s">
        <v>502</v>
      </c>
      <c r="E555" s="31" t="s">
        <v>448</v>
      </c>
      <c r="F555" s="31" t="s">
        <v>448</v>
      </c>
      <c r="G555" s="138" t="s">
        <v>515</v>
      </c>
      <c r="H555" s="138" t="s">
        <v>498</v>
      </c>
      <c r="I555" s="245" t="s">
        <v>860</v>
      </c>
    </row>
    <row r="556" spans="2:9">
      <c r="B556" s="184">
        <v>547</v>
      </c>
      <c r="C556" s="187" t="s">
        <v>986</v>
      </c>
      <c r="D556" s="136" t="s">
        <v>502</v>
      </c>
      <c r="E556" s="31" t="s">
        <v>448</v>
      </c>
      <c r="F556" s="31" t="s">
        <v>448</v>
      </c>
      <c r="G556" s="138" t="s">
        <v>503</v>
      </c>
      <c r="H556" s="138" t="s">
        <v>504</v>
      </c>
      <c r="I556" s="245" t="s">
        <v>860</v>
      </c>
    </row>
    <row r="557" spans="2:9">
      <c r="B557" s="184">
        <v>548</v>
      </c>
      <c r="C557" s="187" t="s">
        <v>987</v>
      </c>
      <c r="D557" s="136" t="s">
        <v>502</v>
      </c>
      <c r="E557" s="31" t="s">
        <v>448</v>
      </c>
      <c r="F557" s="31" t="s">
        <v>448</v>
      </c>
      <c r="G557" s="138" t="s">
        <v>515</v>
      </c>
      <c r="H557" s="138" t="s">
        <v>498</v>
      </c>
      <c r="I557" s="245" t="s">
        <v>860</v>
      </c>
    </row>
    <row r="558" spans="2:9">
      <c r="B558" s="184">
        <v>549</v>
      </c>
      <c r="C558" s="187" t="s">
        <v>988</v>
      </c>
      <c r="D558" s="136" t="s">
        <v>502</v>
      </c>
      <c r="E558" s="31" t="s">
        <v>448</v>
      </c>
      <c r="F558" s="31" t="s">
        <v>448</v>
      </c>
      <c r="G558" s="138" t="s">
        <v>503</v>
      </c>
      <c r="H558" s="138" t="s">
        <v>504</v>
      </c>
      <c r="I558" s="245" t="s">
        <v>860</v>
      </c>
    </row>
    <row r="559" spans="2:9">
      <c r="B559" s="184">
        <v>550</v>
      </c>
      <c r="C559" s="187" t="s">
        <v>989</v>
      </c>
      <c r="D559" s="136" t="s">
        <v>502</v>
      </c>
      <c r="E559" s="31" t="s">
        <v>448</v>
      </c>
      <c r="F559" s="31" t="s">
        <v>448</v>
      </c>
      <c r="G559" s="138" t="s">
        <v>515</v>
      </c>
      <c r="H559" s="138" t="s">
        <v>498</v>
      </c>
      <c r="I559" s="245" t="s">
        <v>860</v>
      </c>
    </row>
    <row r="560" spans="2:9">
      <c r="B560" s="184">
        <v>551</v>
      </c>
      <c r="C560" s="187" t="s">
        <v>990</v>
      </c>
      <c r="D560" s="136" t="s">
        <v>502</v>
      </c>
      <c r="E560" s="31" t="s">
        <v>448</v>
      </c>
      <c r="F560" s="31" t="s">
        <v>448</v>
      </c>
      <c r="G560" s="138" t="s">
        <v>490</v>
      </c>
      <c r="H560" s="138" t="s">
        <v>498</v>
      </c>
      <c r="I560" s="245" t="s">
        <v>860</v>
      </c>
    </row>
    <row r="561" spans="2:9">
      <c r="B561" s="184">
        <v>552</v>
      </c>
      <c r="C561" s="187" t="s">
        <v>991</v>
      </c>
      <c r="D561" s="136" t="s">
        <v>502</v>
      </c>
      <c r="E561" s="31" t="s">
        <v>447</v>
      </c>
      <c r="F561" s="31" t="s">
        <v>447</v>
      </c>
      <c r="G561" s="138" t="s">
        <v>490</v>
      </c>
      <c r="H561" s="138" t="s">
        <v>491</v>
      </c>
      <c r="I561" s="245" t="s">
        <v>860</v>
      </c>
    </row>
    <row r="562" spans="2:9">
      <c r="B562" s="184">
        <v>553</v>
      </c>
      <c r="C562" s="187" t="s">
        <v>992</v>
      </c>
      <c r="D562" s="136" t="s">
        <v>502</v>
      </c>
      <c r="E562" s="31" t="s">
        <v>448</v>
      </c>
      <c r="F562" s="31" t="s">
        <v>448</v>
      </c>
      <c r="G562" s="138" t="s">
        <v>490</v>
      </c>
      <c r="H562" s="138" t="s">
        <v>504</v>
      </c>
      <c r="I562" s="245" t="s">
        <v>860</v>
      </c>
    </row>
    <row r="563" spans="2:9">
      <c r="B563" s="184">
        <v>554</v>
      </c>
      <c r="C563" s="187" t="s">
        <v>993</v>
      </c>
      <c r="D563" s="136" t="s">
        <v>502</v>
      </c>
      <c r="E563" s="31" t="s">
        <v>448</v>
      </c>
      <c r="F563" s="31" t="s">
        <v>448</v>
      </c>
      <c r="G563" s="138" t="s">
        <v>490</v>
      </c>
      <c r="H563" s="138" t="s">
        <v>504</v>
      </c>
      <c r="I563" s="245" t="s">
        <v>860</v>
      </c>
    </row>
    <row r="564" spans="2:9">
      <c r="B564" s="184">
        <v>555</v>
      </c>
      <c r="C564" s="187" t="s">
        <v>994</v>
      </c>
      <c r="D564" s="136" t="s">
        <v>502</v>
      </c>
      <c r="E564" s="31" t="s">
        <v>448</v>
      </c>
      <c r="F564" s="31" t="s">
        <v>448</v>
      </c>
      <c r="G564" s="138" t="s">
        <v>515</v>
      </c>
      <c r="H564" s="138" t="s">
        <v>498</v>
      </c>
      <c r="I564" s="245" t="s">
        <v>860</v>
      </c>
    </row>
    <row r="565" spans="2:9">
      <c r="B565" s="184">
        <v>556</v>
      </c>
      <c r="C565" s="187" t="s">
        <v>995</v>
      </c>
      <c r="D565" s="136" t="s">
        <v>502</v>
      </c>
      <c r="E565" s="31" t="s">
        <v>448</v>
      </c>
      <c r="F565" s="31" t="s">
        <v>448</v>
      </c>
      <c r="G565" s="138" t="s">
        <v>515</v>
      </c>
      <c r="H565" s="138" t="s">
        <v>498</v>
      </c>
      <c r="I565" s="245" t="s">
        <v>860</v>
      </c>
    </row>
    <row r="566" spans="2:9">
      <c r="B566" s="184">
        <v>557</v>
      </c>
      <c r="C566" s="187" t="s">
        <v>618</v>
      </c>
      <c r="D566" s="136" t="s">
        <v>502</v>
      </c>
      <c r="E566" s="31" t="s">
        <v>448</v>
      </c>
      <c r="F566" s="31" t="s">
        <v>448</v>
      </c>
      <c r="G566" s="138" t="s">
        <v>503</v>
      </c>
      <c r="H566" s="138" t="s">
        <v>498</v>
      </c>
      <c r="I566" s="245" t="s">
        <v>860</v>
      </c>
    </row>
    <row r="567" spans="2:9">
      <c r="B567" s="184">
        <v>558</v>
      </c>
      <c r="C567" s="187" t="s">
        <v>996</v>
      </c>
      <c r="D567" s="136" t="s">
        <v>502</v>
      </c>
      <c r="E567" s="31" t="s">
        <v>447</v>
      </c>
      <c r="F567" s="31" t="s">
        <v>447</v>
      </c>
      <c r="G567" s="138" t="s">
        <v>490</v>
      </c>
      <c r="H567" s="138" t="s">
        <v>498</v>
      </c>
      <c r="I567" s="245" t="s">
        <v>860</v>
      </c>
    </row>
    <row r="568" spans="2:9">
      <c r="B568" s="184">
        <v>559</v>
      </c>
      <c r="C568" s="187" t="s">
        <v>997</v>
      </c>
      <c r="D568" s="136" t="s">
        <v>502</v>
      </c>
      <c r="E568" s="31" t="s">
        <v>448</v>
      </c>
      <c r="F568" s="31" t="s">
        <v>448</v>
      </c>
      <c r="G568" s="138" t="s">
        <v>515</v>
      </c>
      <c r="H568" s="138" t="s">
        <v>491</v>
      </c>
      <c r="I568" s="245" t="s">
        <v>860</v>
      </c>
    </row>
    <row r="569" spans="2:9">
      <c r="B569" s="184">
        <v>560</v>
      </c>
      <c r="C569" s="187" t="s">
        <v>998</v>
      </c>
      <c r="D569" s="136" t="s">
        <v>502</v>
      </c>
      <c r="E569" s="31" t="s">
        <v>448</v>
      </c>
      <c r="F569" s="31" t="s">
        <v>448</v>
      </c>
      <c r="G569" s="138" t="s">
        <v>515</v>
      </c>
      <c r="H569" s="138" t="s">
        <v>498</v>
      </c>
      <c r="I569" s="245" t="s">
        <v>860</v>
      </c>
    </row>
    <row r="570" spans="2:9">
      <c r="B570" s="184">
        <v>561</v>
      </c>
      <c r="C570" s="187" t="s">
        <v>999</v>
      </c>
      <c r="D570" s="136" t="s">
        <v>502</v>
      </c>
      <c r="E570" s="31" t="s">
        <v>447</v>
      </c>
      <c r="F570" s="31" t="s">
        <v>447</v>
      </c>
      <c r="G570" s="138" t="s">
        <v>503</v>
      </c>
      <c r="H570" s="138" t="s">
        <v>491</v>
      </c>
      <c r="I570" s="245" t="s">
        <v>860</v>
      </c>
    </row>
    <row r="571" spans="2:9">
      <c r="B571" s="184">
        <v>562</v>
      </c>
      <c r="C571" s="187" t="s">
        <v>1000</v>
      </c>
      <c r="D571" s="136" t="s">
        <v>502</v>
      </c>
      <c r="E571" s="31" t="s">
        <v>448</v>
      </c>
      <c r="F571" s="31" t="s">
        <v>448</v>
      </c>
      <c r="G571" s="138" t="s">
        <v>503</v>
      </c>
      <c r="H571" s="138" t="s">
        <v>504</v>
      </c>
      <c r="I571" s="245" t="s">
        <v>860</v>
      </c>
    </row>
    <row r="572" spans="2:9">
      <c r="B572" s="184">
        <v>563</v>
      </c>
      <c r="C572" s="187" t="s">
        <v>1001</v>
      </c>
      <c r="D572" s="136" t="s">
        <v>502</v>
      </c>
      <c r="E572" s="31" t="s">
        <v>448</v>
      </c>
      <c r="F572" s="31" t="s">
        <v>448</v>
      </c>
      <c r="G572" s="138" t="s">
        <v>503</v>
      </c>
      <c r="H572" s="138" t="s">
        <v>504</v>
      </c>
      <c r="I572" s="245" t="s">
        <v>860</v>
      </c>
    </row>
    <row r="573" spans="2:9">
      <c r="B573" s="184">
        <v>564</v>
      </c>
      <c r="C573" s="187" t="s">
        <v>1002</v>
      </c>
      <c r="D573" s="136" t="s">
        <v>502</v>
      </c>
      <c r="E573" s="31" t="s">
        <v>448</v>
      </c>
      <c r="F573" s="31" t="s">
        <v>448</v>
      </c>
      <c r="G573" s="138" t="s">
        <v>503</v>
      </c>
      <c r="H573" s="138" t="s">
        <v>504</v>
      </c>
      <c r="I573" s="245" t="s">
        <v>860</v>
      </c>
    </row>
    <row r="574" spans="2:9">
      <c r="B574" s="184">
        <v>565</v>
      </c>
      <c r="C574" s="187" t="s">
        <v>1003</v>
      </c>
      <c r="D574" s="136" t="s">
        <v>502</v>
      </c>
      <c r="E574" s="31" t="s">
        <v>448</v>
      </c>
      <c r="F574" s="31" t="s">
        <v>448</v>
      </c>
      <c r="G574" s="138" t="s">
        <v>515</v>
      </c>
      <c r="H574" s="138" t="s">
        <v>498</v>
      </c>
      <c r="I574" s="245" t="s">
        <v>860</v>
      </c>
    </row>
    <row r="575" spans="2:9">
      <c r="B575" s="184">
        <v>566</v>
      </c>
      <c r="C575" s="187" t="s">
        <v>1004</v>
      </c>
      <c r="D575" s="136" t="s">
        <v>502</v>
      </c>
      <c r="E575" s="31" t="s">
        <v>448</v>
      </c>
      <c r="F575" s="31" t="s">
        <v>448</v>
      </c>
      <c r="G575" s="138" t="s">
        <v>503</v>
      </c>
      <c r="H575" s="138" t="s">
        <v>504</v>
      </c>
      <c r="I575" s="245" t="s">
        <v>860</v>
      </c>
    </row>
    <row r="576" spans="2:9">
      <c r="B576" s="184">
        <v>567</v>
      </c>
      <c r="C576" s="187" t="s">
        <v>1005</v>
      </c>
      <c r="D576" s="136" t="s">
        <v>502</v>
      </c>
      <c r="E576" s="31" t="s">
        <v>447</v>
      </c>
      <c r="F576" s="31" t="s">
        <v>447</v>
      </c>
      <c r="G576" s="138" t="s">
        <v>503</v>
      </c>
      <c r="H576" s="138" t="s">
        <v>498</v>
      </c>
      <c r="I576" s="245" t="s">
        <v>860</v>
      </c>
    </row>
    <row r="577" spans="2:9">
      <c r="B577" s="184">
        <v>568</v>
      </c>
      <c r="C577" s="187" t="s">
        <v>1006</v>
      </c>
      <c r="D577" s="136" t="s">
        <v>502</v>
      </c>
      <c r="E577" s="31" t="s">
        <v>448</v>
      </c>
      <c r="F577" s="31" t="s">
        <v>448</v>
      </c>
      <c r="G577" s="138" t="s">
        <v>490</v>
      </c>
      <c r="H577" s="138" t="s">
        <v>498</v>
      </c>
      <c r="I577" s="245" t="s">
        <v>860</v>
      </c>
    </row>
    <row r="578" spans="2:9">
      <c r="B578" s="184">
        <v>569</v>
      </c>
      <c r="C578" s="187" t="s">
        <v>1007</v>
      </c>
      <c r="D578" s="136" t="s">
        <v>508</v>
      </c>
      <c r="E578" s="31" t="s">
        <v>448</v>
      </c>
      <c r="F578" s="31" t="s">
        <v>448</v>
      </c>
      <c r="G578" s="138" t="s">
        <v>490</v>
      </c>
      <c r="H578" s="138" t="s">
        <v>504</v>
      </c>
      <c r="I578" s="245" t="s">
        <v>860</v>
      </c>
    </row>
    <row r="579" spans="2:9">
      <c r="B579" s="184">
        <v>570</v>
      </c>
      <c r="C579" s="187" t="s">
        <v>1008</v>
      </c>
      <c r="D579" s="136" t="s">
        <v>508</v>
      </c>
      <c r="E579" s="31" t="s">
        <v>448</v>
      </c>
      <c r="F579" s="31" t="s">
        <v>448</v>
      </c>
      <c r="G579" s="138" t="s">
        <v>503</v>
      </c>
      <c r="H579" s="138" t="s">
        <v>504</v>
      </c>
      <c r="I579" s="245" t="s">
        <v>860</v>
      </c>
    </row>
    <row r="580" spans="2:9">
      <c r="B580" s="184">
        <v>571</v>
      </c>
      <c r="C580" s="187" t="s">
        <v>1009</v>
      </c>
      <c r="D580" s="136" t="s">
        <v>489</v>
      </c>
      <c r="E580" s="31" t="s">
        <v>448</v>
      </c>
      <c r="F580" s="31" t="s">
        <v>448</v>
      </c>
      <c r="G580" s="138" t="s">
        <v>515</v>
      </c>
      <c r="H580" s="138" t="s">
        <v>498</v>
      </c>
      <c r="I580" s="245" t="s">
        <v>860</v>
      </c>
    </row>
    <row r="581" spans="2:9">
      <c r="B581" s="184">
        <v>572</v>
      </c>
      <c r="C581" s="187" t="s">
        <v>1010</v>
      </c>
      <c r="D581" s="136" t="s">
        <v>508</v>
      </c>
      <c r="E581" s="31" t="s">
        <v>448</v>
      </c>
      <c r="F581" s="31" t="s">
        <v>448</v>
      </c>
      <c r="G581" s="138" t="s">
        <v>503</v>
      </c>
      <c r="H581" s="138" t="s">
        <v>504</v>
      </c>
      <c r="I581" s="245" t="s">
        <v>860</v>
      </c>
    </row>
    <row r="582" spans="2:9">
      <c r="B582" s="184">
        <v>573</v>
      </c>
      <c r="C582" s="187" t="s">
        <v>1011</v>
      </c>
      <c r="D582" s="136" t="s">
        <v>508</v>
      </c>
      <c r="E582" s="31" t="s">
        <v>447</v>
      </c>
      <c r="F582" s="31" t="s">
        <v>447</v>
      </c>
      <c r="G582" s="138" t="s">
        <v>503</v>
      </c>
      <c r="H582" s="138" t="s">
        <v>504</v>
      </c>
      <c r="I582" s="245" t="s">
        <v>860</v>
      </c>
    </row>
    <row r="583" spans="2:9">
      <c r="B583" s="184">
        <v>574</v>
      </c>
      <c r="C583" s="187" t="s">
        <v>1012</v>
      </c>
      <c r="D583" s="136" t="s">
        <v>502</v>
      </c>
      <c r="E583" s="31" t="s">
        <v>448</v>
      </c>
      <c r="F583" s="31" t="s">
        <v>448</v>
      </c>
      <c r="G583" s="138" t="s">
        <v>490</v>
      </c>
      <c r="H583" s="138" t="s">
        <v>498</v>
      </c>
      <c r="I583" s="245" t="s">
        <v>860</v>
      </c>
    </row>
    <row r="584" spans="2:9">
      <c r="B584" s="184">
        <v>575</v>
      </c>
      <c r="C584" s="187" t="s">
        <v>1013</v>
      </c>
      <c r="D584" s="136" t="s">
        <v>508</v>
      </c>
      <c r="E584" s="31" t="s">
        <v>447</v>
      </c>
      <c r="F584" s="31" t="s">
        <v>447</v>
      </c>
      <c r="G584" s="138" t="s">
        <v>490</v>
      </c>
      <c r="H584" s="138" t="s">
        <v>504</v>
      </c>
      <c r="I584" s="245" t="s">
        <v>860</v>
      </c>
    </row>
    <row r="585" spans="2:9">
      <c r="B585" s="184">
        <v>576</v>
      </c>
      <c r="C585" s="187" t="s">
        <v>1014</v>
      </c>
      <c r="D585" s="136" t="s">
        <v>508</v>
      </c>
      <c r="E585" s="31" t="s">
        <v>448</v>
      </c>
      <c r="F585" s="31" t="s">
        <v>448</v>
      </c>
      <c r="G585" s="138" t="s">
        <v>503</v>
      </c>
      <c r="H585" s="138" t="s">
        <v>504</v>
      </c>
      <c r="I585" s="245" t="s">
        <v>860</v>
      </c>
    </row>
    <row r="586" spans="2:9">
      <c r="B586" s="184">
        <v>577</v>
      </c>
      <c r="C586" s="187" t="s">
        <v>1015</v>
      </c>
      <c r="D586" s="136" t="s">
        <v>497</v>
      </c>
      <c r="E586" s="31" t="s">
        <v>448</v>
      </c>
      <c r="F586" s="31" t="s">
        <v>448</v>
      </c>
      <c r="G586" s="138" t="s">
        <v>515</v>
      </c>
      <c r="H586" s="138" t="s">
        <v>498</v>
      </c>
      <c r="I586" s="245" t="s">
        <v>860</v>
      </c>
    </row>
    <row r="587" spans="2:9">
      <c r="B587" s="184">
        <v>578</v>
      </c>
      <c r="C587" s="187" t="s">
        <v>1016</v>
      </c>
      <c r="D587" s="136" t="s">
        <v>508</v>
      </c>
      <c r="E587" s="31" t="s">
        <v>448</v>
      </c>
      <c r="F587" s="31" t="s">
        <v>448</v>
      </c>
      <c r="G587" s="138" t="s">
        <v>503</v>
      </c>
      <c r="H587" s="138" t="s">
        <v>504</v>
      </c>
      <c r="I587" s="245" t="s">
        <v>860</v>
      </c>
    </row>
    <row r="588" spans="2:9">
      <c r="B588" s="184">
        <v>579</v>
      </c>
      <c r="C588" s="187" t="s">
        <v>1017</v>
      </c>
      <c r="D588" s="136" t="s">
        <v>508</v>
      </c>
      <c r="E588" s="31" t="s">
        <v>448</v>
      </c>
      <c r="F588" s="31" t="s">
        <v>448</v>
      </c>
      <c r="G588" s="138" t="s">
        <v>490</v>
      </c>
      <c r="H588" s="138" t="s">
        <v>504</v>
      </c>
      <c r="I588" s="245" t="s">
        <v>860</v>
      </c>
    </row>
    <row r="589" spans="2:9">
      <c r="B589" s="184">
        <v>580</v>
      </c>
      <c r="C589" s="187" t="s">
        <v>1018</v>
      </c>
      <c r="D589" s="136" t="s">
        <v>508</v>
      </c>
      <c r="E589" s="31" t="s">
        <v>448</v>
      </c>
      <c r="F589" s="31" t="s">
        <v>448</v>
      </c>
      <c r="G589" s="138" t="s">
        <v>515</v>
      </c>
      <c r="H589" s="138" t="s">
        <v>504</v>
      </c>
      <c r="I589" s="245" t="s">
        <v>860</v>
      </c>
    </row>
    <row r="590" spans="2:9">
      <c r="B590" s="184">
        <v>581</v>
      </c>
      <c r="C590" s="187" t="s">
        <v>1019</v>
      </c>
      <c r="D590" s="136" t="s">
        <v>508</v>
      </c>
      <c r="E590" s="31" t="s">
        <v>447</v>
      </c>
      <c r="F590" s="31" t="s">
        <v>447</v>
      </c>
      <c r="G590" s="138" t="s">
        <v>503</v>
      </c>
      <c r="H590" s="138" t="s">
        <v>504</v>
      </c>
      <c r="I590" s="245" t="s">
        <v>860</v>
      </c>
    </row>
    <row r="591" spans="2:9">
      <c r="B591" s="184">
        <v>582</v>
      </c>
      <c r="C591" s="187" t="s">
        <v>1020</v>
      </c>
      <c r="D591" s="136" t="s">
        <v>508</v>
      </c>
      <c r="E591" s="31" t="s">
        <v>448</v>
      </c>
      <c r="F591" s="31" t="s">
        <v>448</v>
      </c>
      <c r="G591" s="138" t="s">
        <v>515</v>
      </c>
      <c r="H591" s="138" t="s">
        <v>504</v>
      </c>
      <c r="I591" s="245" t="s">
        <v>860</v>
      </c>
    </row>
    <row r="592" spans="2:9">
      <c r="B592" s="184">
        <v>583</v>
      </c>
      <c r="C592" s="187" t="s">
        <v>1021</v>
      </c>
      <c r="D592" s="136" t="s">
        <v>508</v>
      </c>
      <c r="E592" s="31" t="s">
        <v>447</v>
      </c>
      <c r="F592" s="31" t="s">
        <v>447</v>
      </c>
      <c r="G592" s="138" t="s">
        <v>503</v>
      </c>
      <c r="H592" s="138" t="s">
        <v>504</v>
      </c>
      <c r="I592" s="245" t="s">
        <v>860</v>
      </c>
    </row>
    <row r="593" spans="2:9">
      <c r="B593" s="184">
        <v>584</v>
      </c>
      <c r="C593" s="187" t="s">
        <v>682</v>
      </c>
      <c r="D593" s="136" t="s">
        <v>489</v>
      </c>
      <c r="E593" s="31" t="s">
        <v>448</v>
      </c>
      <c r="F593" s="31" t="s">
        <v>448</v>
      </c>
      <c r="G593" s="138" t="s">
        <v>490</v>
      </c>
      <c r="H593" s="138" t="s">
        <v>491</v>
      </c>
      <c r="I593" s="245" t="s">
        <v>860</v>
      </c>
    </row>
    <row r="594" spans="2:9">
      <c r="B594" s="184">
        <v>585</v>
      </c>
      <c r="C594" s="187" t="s">
        <v>740</v>
      </c>
      <c r="D594" s="136" t="s">
        <v>508</v>
      </c>
      <c r="E594" s="31" t="s">
        <v>448</v>
      </c>
      <c r="F594" s="31" t="s">
        <v>448</v>
      </c>
      <c r="G594" s="138" t="s">
        <v>490</v>
      </c>
      <c r="H594" s="138" t="s">
        <v>504</v>
      </c>
      <c r="I594" s="245" t="s">
        <v>860</v>
      </c>
    </row>
    <row r="595" spans="2:9">
      <c r="B595" s="184">
        <v>586</v>
      </c>
      <c r="C595" s="187" t="s">
        <v>1022</v>
      </c>
      <c r="D595" s="136" t="s">
        <v>502</v>
      </c>
      <c r="E595" s="31" t="s">
        <v>448</v>
      </c>
      <c r="F595" s="31" t="s">
        <v>448</v>
      </c>
      <c r="G595" s="138" t="s">
        <v>503</v>
      </c>
      <c r="H595" s="138" t="s">
        <v>498</v>
      </c>
      <c r="I595" s="245" t="s">
        <v>860</v>
      </c>
    </row>
    <row r="596" spans="2:9">
      <c r="B596" s="184">
        <v>587</v>
      </c>
      <c r="C596" s="187" t="s">
        <v>1023</v>
      </c>
      <c r="D596" s="136" t="s">
        <v>497</v>
      </c>
      <c r="E596" s="31" t="s">
        <v>448</v>
      </c>
      <c r="F596" s="31" t="s">
        <v>448</v>
      </c>
      <c r="G596" s="138" t="s">
        <v>515</v>
      </c>
      <c r="H596" s="138" t="s">
        <v>504</v>
      </c>
      <c r="I596" s="245" t="s">
        <v>860</v>
      </c>
    </row>
    <row r="597" spans="2:9">
      <c r="B597" s="184">
        <v>588</v>
      </c>
      <c r="C597" s="187" t="s">
        <v>1024</v>
      </c>
      <c r="D597" s="136" t="s">
        <v>489</v>
      </c>
      <c r="E597" s="31" t="s">
        <v>448</v>
      </c>
      <c r="F597" s="31" t="s">
        <v>448</v>
      </c>
      <c r="G597" s="138" t="s">
        <v>503</v>
      </c>
      <c r="H597" s="138" t="s">
        <v>498</v>
      </c>
      <c r="I597" s="245" t="s">
        <v>860</v>
      </c>
    </row>
    <row r="598" spans="2:9">
      <c r="B598" s="184">
        <v>589</v>
      </c>
      <c r="C598" s="187" t="s">
        <v>1025</v>
      </c>
      <c r="D598" s="136" t="s">
        <v>502</v>
      </c>
      <c r="E598" s="31" t="s">
        <v>447</v>
      </c>
      <c r="F598" s="31" t="s">
        <v>447</v>
      </c>
      <c r="G598" s="138" t="s">
        <v>503</v>
      </c>
      <c r="H598" s="138" t="s">
        <v>498</v>
      </c>
      <c r="I598" s="245" t="s">
        <v>860</v>
      </c>
    </row>
    <row r="599" spans="2:9">
      <c r="B599" s="184">
        <v>590</v>
      </c>
      <c r="C599" s="187" t="s">
        <v>1026</v>
      </c>
      <c r="D599" s="136" t="s">
        <v>502</v>
      </c>
      <c r="E599" s="31" t="s">
        <v>448</v>
      </c>
      <c r="F599" s="31" t="s">
        <v>448</v>
      </c>
      <c r="G599" s="138" t="s">
        <v>503</v>
      </c>
      <c r="H599" s="138" t="s">
        <v>498</v>
      </c>
      <c r="I599" s="245" t="s">
        <v>860</v>
      </c>
    </row>
    <row r="600" spans="2:9">
      <c r="B600" s="184">
        <v>591</v>
      </c>
      <c r="C600" s="187" t="s">
        <v>1027</v>
      </c>
      <c r="D600" s="136" t="s">
        <v>489</v>
      </c>
      <c r="E600" s="31" t="s">
        <v>447</v>
      </c>
      <c r="F600" s="31" t="s">
        <v>447</v>
      </c>
      <c r="G600" s="138" t="s">
        <v>490</v>
      </c>
      <c r="H600" s="138" t="s">
        <v>504</v>
      </c>
      <c r="I600" s="245" t="s">
        <v>860</v>
      </c>
    </row>
    <row r="601" spans="2:9">
      <c r="B601" s="184">
        <v>592</v>
      </c>
      <c r="C601" s="187" t="s">
        <v>1028</v>
      </c>
      <c r="D601" s="136" t="s">
        <v>508</v>
      </c>
      <c r="E601" s="31" t="s">
        <v>447</v>
      </c>
      <c r="F601" s="31" t="s">
        <v>447</v>
      </c>
      <c r="G601" s="138" t="s">
        <v>490</v>
      </c>
      <c r="H601" s="138" t="s">
        <v>504</v>
      </c>
      <c r="I601" s="245" t="s">
        <v>860</v>
      </c>
    </row>
    <row r="602" spans="2:9">
      <c r="B602" s="184">
        <v>593</v>
      </c>
      <c r="C602" s="187" t="s">
        <v>803</v>
      </c>
      <c r="D602" s="136" t="s">
        <v>502</v>
      </c>
      <c r="E602" s="31" t="s">
        <v>447</v>
      </c>
      <c r="F602" s="31" t="s">
        <v>447</v>
      </c>
      <c r="G602" s="138" t="s">
        <v>503</v>
      </c>
      <c r="H602" s="138" t="s">
        <v>491</v>
      </c>
      <c r="I602" s="245" t="s">
        <v>860</v>
      </c>
    </row>
    <row r="603" spans="2:9">
      <c r="B603" s="184">
        <v>594</v>
      </c>
      <c r="C603" s="187" t="s">
        <v>1029</v>
      </c>
      <c r="D603" s="136" t="s">
        <v>502</v>
      </c>
      <c r="E603" s="31" t="s">
        <v>448</v>
      </c>
      <c r="F603" s="31" t="s">
        <v>448</v>
      </c>
      <c r="G603" s="138" t="s">
        <v>503</v>
      </c>
      <c r="H603" s="138" t="s">
        <v>504</v>
      </c>
      <c r="I603" s="245" t="s">
        <v>860</v>
      </c>
    </row>
    <row r="604" spans="2:9">
      <c r="B604" s="184">
        <v>595</v>
      </c>
      <c r="C604" s="187" t="s">
        <v>1030</v>
      </c>
      <c r="D604" s="136" t="s">
        <v>497</v>
      </c>
      <c r="E604" s="31" t="s">
        <v>447</v>
      </c>
      <c r="F604" s="31" t="s">
        <v>447</v>
      </c>
      <c r="G604" s="138" t="s">
        <v>503</v>
      </c>
      <c r="H604" s="138" t="s">
        <v>498</v>
      </c>
      <c r="I604" s="245" t="s">
        <v>860</v>
      </c>
    </row>
    <row r="605" spans="2:9">
      <c r="B605" s="184">
        <v>596</v>
      </c>
      <c r="C605" s="187" t="s">
        <v>723</v>
      </c>
      <c r="D605" s="136" t="s">
        <v>502</v>
      </c>
      <c r="E605" s="31" t="s">
        <v>448</v>
      </c>
      <c r="F605" s="31" t="s">
        <v>448</v>
      </c>
      <c r="G605" s="138" t="s">
        <v>490</v>
      </c>
      <c r="H605" s="138" t="s">
        <v>504</v>
      </c>
      <c r="I605" s="245" t="s">
        <v>860</v>
      </c>
    </row>
    <row r="606" spans="2:9">
      <c r="B606" s="184">
        <v>597</v>
      </c>
      <c r="C606" s="187" t="s">
        <v>1031</v>
      </c>
      <c r="D606" s="136" t="s">
        <v>502</v>
      </c>
      <c r="E606" s="31" t="s">
        <v>448</v>
      </c>
      <c r="F606" s="31" t="s">
        <v>448</v>
      </c>
      <c r="G606" s="138" t="s">
        <v>503</v>
      </c>
      <c r="H606" s="138" t="s">
        <v>498</v>
      </c>
      <c r="I606" s="245" t="s">
        <v>860</v>
      </c>
    </row>
    <row r="607" spans="2:9">
      <c r="B607" s="184">
        <v>598</v>
      </c>
      <c r="C607" s="187" t="s">
        <v>1032</v>
      </c>
      <c r="D607" s="136" t="s">
        <v>508</v>
      </c>
      <c r="E607" s="31" t="s">
        <v>448</v>
      </c>
      <c r="F607" s="31" t="s">
        <v>448</v>
      </c>
      <c r="G607" s="138" t="s">
        <v>515</v>
      </c>
      <c r="H607" s="138" t="s">
        <v>498</v>
      </c>
      <c r="I607" s="245" t="s">
        <v>860</v>
      </c>
    </row>
    <row r="608" spans="2:9">
      <c r="B608" s="184">
        <v>599</v>
      </c>
      <c r="C608" s="187" t="s">
        <v>1033</v>
      </c>
      <c r="D608" s="136" t="s">
        <v>508</v>
      </c>
      <c r="E608" s="31" t="s">
        <v>447</v>
      </c>
      <c r="F608" s="31" t="s">
        <v>447</v>
      </c>
      <c r="G608" s="138" t="s">
        <v>490</v>
      </c>
      <c r="H608" s="138" t="s">
        <v>504</v>
      </c>
      <c r="I608" s="245" t="s">
        <v>860</v>
      </c>
    </row>
    <row r="609" spans="2:9">
      <c r="B609" s="184">
        <v>600</v>
      </c>
      <c r="C609" s="187" t="s">
        <v>1034</v>
      </c>
      <c r="D609" s="136" t="s">
        <v>497</v>
      </c>
      <c r="E609" s="31" t="s">
        <v>447</v>
      </c>
      <c r="F609" s="31" t="s">
        <v>447</v>
      </c>
      <c r="G609" s="138" t="s">
        <v>500</v>
      </c>
      <c r="H609" s="138" t="s">
        <v>504</v>
      </c>
      <c r="I609" s="245" t="s">
        <v>860</v>
      </c>
    </row>
    <row r="610" spans="2:9">
      <c r="B610" s="184">
        <v>601</v>
      </c>
      <c r="C610" s="187" t="s">
        <v>1035</v>
      </c>
      <c r="D610" s="136" t="s">
        <v>508</v>
      </c>
      <c r="E610" s="31" t="s">
        <v>448</v>
      </c>
      <c r="F610" s="31" t="s">
        <v>448</v>
      </c>
      <c r="G610" s="138" t="s">
        <v>490</v>
      </c>
      <c r="H610" s="138" t="s">
        <v>504</v>
      </c>
      <c r="I610" s="245" t="s">
        <v>860</v>
      </c>
    </row>
    <row r="611" spans="2:9">
      <c r="B611" s="184">
        <v>602</v>
      </c>
      <c r="C611" s="187" t="s">
        <v>1036</v>
      </c>
      <c r="D611" s="136" t="s">
        <v>497</v>
      </c>
      <c r="E611" s="31" t="s">
        <v>448</v>
      </c>
      <c r="F611" s="31" t="s">
        <v>448</v>
      </c>
      <c r="G611" s="138" t="s">
        <v>500</v>
      </c>
      <c r="H611" s="138" t="s">
        <v>498</v>
      </c>
      <c r="I611" s="245" t="s">
        <v>860</v>
      </c>
    </row>
    <row r="612" spans="2:9">
      <c r="B612" s="184">
        <v>603</v>
      </c>
      <c r="C612" s="187" t="s">
        <v>1037</v>
      </c>
      <c r="D612" s="136" t="s">
        <v>502</v>
      </c>
      <c r="E612" s="31" t="s">
        <v>448</v>
      </c>
      <c r="F612" s="31" t="s">
        <v>448</v>
      </c>
      <c r="G612" s="138" t="s">
        <v>490</v>
      </c>
      <c r="H612" s="138" t="s">
        <v>491</v>
      </c>
      <c r="I612" s="245" t="s">
        <v>860</v>
      </c>
    </row>
    <row r="613" spans="2:9">
      <c r="B613" s="184">
        <v>604</v>
      </c>
      <c r="C613" s="187" t="s">
        <v>1038</v>
      </c>
      <c r="D613" s="136" t="s">
        <v>508</v>
      </c>
      <c r="E613" s="31" t="s">
        <v>448</v>
      </c>
      <c r="F613" s="31" t="s">
        <v>448</v>
      </c>
      <c r="G613" s="138" t="s">
        <v>490</v>
      </c>
      <c r="H613" s="138" t="s">
        <v>504</v>
      </c>
      <c r="I613" s="245" t="s">
        <v>860</v>
      </c>
    </row>
  </sheetData>
  <autoFilter ref="C10:I613" xr:uid="{76428EBD-897C-42C1-BD71-689493709D0B}"/>
  <mergeCells count="12">
    <mergeCell ref="B9:I9"/>
    <mergeCell ref="B2:C2"/>
    <mergeCell ref="D2:H2"/>
    <mergeCell ref="B4:C4"/>
    <mergeCell ref="D4:I4"/>
    <mergeCell ref="B5:C5"/>
    <mergeCell ref="D5:I5"/>
    <mergeCell ref="B6:C6"/>
    <mergeCell ref="F6:I6"/>
    <mergeCell ref="B7:C7"/>
    <mergeCell ref="F7:I7"/>
    <mergeCell ref="C8:I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DAA32-C9D9-4C2A-9D13-5995C902EC96}">
  <dimension ref="A1:S87"/>
  <sheetViews>
    <sheetView showGridLines="0" workbookViewId="0">
      <selection activeCell="D5" sqref="D5:D6"/>
    </sheetView>
  </sheetViews>
  <sheetFormatPr baseColWidth="10" defaultColWidth="0" defaultRowHeight="15" customHeight="1" zeroHeight="1"/>
  <cols>
    <col min="1" max="1" width="11.42578125" style="188" customWidth="1"/>
    <col min="2" max="2" width="21" style="188" customWidth="1"/>
    <col min="3" max="18" width="11.42578125" style="188" customWidth="1"/>
    <col min="19" max="19" width="3.5703125" style="188" customWidth="1"/>
    <col min="20" max="16384" width="11.42578125" style="188" hidden="1"/>
  </cols>
  <sheetData>
    <row r="1" spans="1:18" ht="15.75" thickBot="1">
      <c r="A1" s="356" t="s">
        <v>1063</v>
      </c>
      <c r="B1" s="357"/>
      <c r="C1" s="357"/>
      <c r="D1" s="357"/>
      <c r="E1" s="357"/>
      <c r="F1" s="357"/>
      <c r="G1" s="357"/>
      <c r="H1" s="357"/>
      <c r="I1" s="357"/>
      <c r="J1" s="357"/>
      <c r="K1" s="357"/>
      <c r="L1" s="357"/>
      <c r="M1" s="357"/>
      <c r="N1" s="357"/>
      <c r="O1" s="357"/>
      <c r="P1" s="357"/>
      <c r="Q1" s="357"/>
      <c r="R1" s="358"/>
    </row>
    <row r="2" spans="1:18">
      <c r="A2" s="219"/>
      <c r="B2" s="220"/>
      <c r="C2" s="220"/>
      <c r="D2" s="220"/>
      <c r="E2" s="220"/>
      <c r="F2" s="220"/>
      <c r="G2" s="220"/>
      <c r="H2" s="220"/>
      <c r="I2" s="220"/>
      <c r="J2" s="220"/>
      <c r="K2" s="220"/>
      <c r="L2" s="220"/>
      <c r="M2" s="220"/>
      <c r="N2" s="220"/>
      <c r="O2" s="220"/>
      <c r="P2" s="220"/>
      <c r="Q2" s="220"/>
      <c r="R2" s="221"/>
    </row>
    <row r="3" spans="1:18">
      <c r="A3" s="189"/>
      <c r="B3" s="191" t="s">
        <v>408</v>
      </c>
      <c r="C3" s="191" t="s">
        <v>407</v>
      </c>
      <c r="D3" s="191" t="s">
        <v>1043</v>
      </c>
      <c r="M3" s="490" t="s">
        <v>72</v>
      </c>
      <c r="N3" s="490"/>
      <c r="O3" s="490"/>
      <c r="P3" s="490"/>
      <c r="Q3" s="490"/>
      <c r="R3" s="491"/>
    </row>
    <row r="4" spans="1:18">
      <c r="A4" s="189"/>
      <c r="B4" s="222" t="s">
        <v>508</v>
      </c>
      <c r="C4" s="222">
        <v>122</v>
      </c>
      <c r="D4" s="223">
        <f>C4/$C$10</f>
        <v>0.20232172470978441</v>
      </c>
      <c r="M4" s="492" t="s">
        <v>1073</v>
      </c>
      <c r="N4" s="492"/>
      <c r="O4" s="492"/>
      <c r="P4" s="492"/>
      <c r="Q4" s="492"/>
      <c r="R4" s="493"/>
    </row>
    <row r="5" spans="1:18">
      <c r="A5" s="189"/>
      <c r="B5" s="243" t="s">
        <v>502</v>
      </c>
      <c r="C5" s="243">
        <v>244</v>
      </c>
      <c r="D5" s="223">
        <f t="shared" ref="D5:D9" si="0">C5/$C$10</f>
        <v>0.40464344941956881</v>
      </c>
      <c r="M5" s="492"/>
      <c r="N5" s="492"/>
      <c r="O5" s="492"/>
      <c r="P5" s="492"/>
      <c r="Q5" s="492"/>
      <c r="R5" s="493"/>
    </row>
    <row r="6" spans="1:18">
      <c r="A6" s="189"/>
      <c r="B6" s="243" t="s">
        <v>497</v>
      </c>
      <c r="C6" s="243">
        <v>168</v>
      </c>
      <c r="D6" s="223">
        <f t="shared" si="0"/>
        <v>0.27860696517412936</v>
      </c>
      <c r="M6" s="492"/>
      <c r="N6" s="492"/>
      <c r="O6" s="492"/>
      <c r="P6" s="492"/>
      <c r="Q6" s="492"/>
      <c r="R6" s="493"/>
    </row>
    <row r="7" spans="1:18">
      <c r="A7" s="189"/>
      <c r="B7" s="243" t="s">
        <v>1049</v>
      </c>
      <c r="C7" s="243">
        <v>54</v>
      </c>
      <c r="D7" s="223">
        <f t="shared" si="0"/>
        <v>8.9552238805970144E-2</v>
      </c>
      <c r="M7" s="492"/>
      <c r="N7" s="492"/>
      <c r="O7" s="492"/>
      <c r="P7" s="492"/>
      <c r="Q7" s="492"/>
      <c r="R7" s="493"/>
    </row>
    <row r="8" spans="1:18">
      <c r="A8" s="189"/>
      <c r="B8" s="243" t="s">
        <v>1050</v>
      </c>
      <c r="C8" s="243">
        <v>14</v>
      </c>
      <c r="D8" s="223">
        <f t="shared" si="0"/>
        <v>2.3217247097844111E-2</v>
      </c>
      <c r="M8" s="492"/>
      <c r="N8" s="492"/>
      <c r="O8" s="492"/>
      <c r="P8" s="492"/>
      <c r="Q8" s="492"/>
      <c r="R8" s="493"/>
    </row>
    <row r="9" spans="1:18">
      <c r="A9" s="189"/>
      <c r="B9" s="243" t="s">
        <v>487</v>
      </c>
      <c r="C9" s="243">
        <v>1</v>
      </c>
      <c r="D9" s="228">
        <f t="shared" si="0"/>
        <v>1.658374792703151E-3</v>
      </c>
      <c r="M9" s="492"/>
      <c r="N9" s="492"/>
      <c r="O9" s="492"/>
      <c r="P9" s="492"/>
      <c r="Q9" s="492"/>
      <c r="R9" s="493"/>
    </row>
    <row r="10" spans="1:18">
      <c r="A10" s="189"/>
      <c r="B10" s="224" t="s">
        <v>71</v>
      </c>
      <c r="C10" s="224">
        <f>SUM(C4:C9)</f>
        <v>603</v>
      </c>
      <c r="D10" s="225">
        <f>SUM(D4:D9)</f>
        <v>1</v>
      </c>
      <c r="M10" s="492"/>
      <c r="N10" s="492"/>
      <c r="O10" s="492"/>
      <c r="P10" s="492"/>
      <c r="Q10" s="492"/>
      <c r="R10" s="493"/>
    </row>
    <row r="11" spans="1:18">
      <c r="A11" s="189"/>
      <c r="M11" s="492"/>
      <c r="N11" s="492"/>
      <c r="O11" s="492"/>
      <c r="P11" s="492"/>
      <c r="Q11" s="492"/>
      <c r="R11" s="493"/>
    </row>
    <row r="12" spans="1:18">
      <c r="A12" s="189"/>
      <c r="M12" s="492"/>
      <c r="N12" s="492"/>
      <c r="O12" s="492"/>
      <c r="P12" s="492"/>
      <c r="Q12" s="492"/>
      <c r="R12" s="493"/>
    </row>
    <row r="13" spans="1:18">
      <c r="A13" s="189"/>
      <c r="C13" s="226"/>
      <c r="M13" s="492"/>
      <c r="N13" s="492"/>
      <c r="O13" s="492"/>
      <c r="P13" s="492"/>
      <c r="Q13" s="492"/>
      <c r="R13" s="493"/>
    </row>
    <row r="14" spans="1:18">
      <c r="A14" s="189"/>
      <c r="M14" s="492"/>
      <c r="N14" s="492"/>
      <c r="O14" s="492"/>
      <c r="P14" s="492"/>
      <c r="Q14" s="492"/>
      <c r="R14" s="493"/>
    </row>
    <row r="15" spans="1:18">
      <c r="A15" s="189"/>
      <c r="M15" s="492"/>
      <c r="N15" s="492"/>
      <c r="O15" s="492"/>
      <c r="P15" s="492"/>
      <c r="Q15" s="492"/>
      <c r="R15" s="493"/>
    </row>
    <row r="16" spans="1:18">
      <c r="A16" s="189"/>
      <c r="M16" s="492"/>
      <c r="N16" s="492"/>
      <c r="O16" s="492"/>
      <c r="P16" s="492"/>
      <c r="Q16" s="492"/>
      <c r="R16" s="493"/>
    </row>
    <row r="17" spans="1:18">
      <c r="A17" s="189"/>
      <c r="M17" s="492"/>
      <c r="N17" s="492"/>
      <c r="O17" s="492"/>
      <c r="P17" s="492"/>
      <c r="Q17" s="492"/>
      <c r="R17" s="493"/>
    </row>
    <row r="18" spans="1:18">
      <c r="A18" s="189"/>
      <c r="R18" s="190"/>
    </row>
    <row r="19" spans="1:18">
      <c r="A19" s="189"/>
      <c r="R19" s="190"/>
    </row>
    <row r="20" spans="1:18">
      <c r="A20" s="189"/>
      <c r="B20" s="191" t="s">
        <v>423</v>
      </c>
      <c r="C20" s="191" t="s">
        <v>407</v>
      </c>
      <c r="D20" s="191" t="s">
        <v>1043</v>
      </c>
      <c r="M20" s="490" t="s">
        <v>72</v>
      </c>
      <c r="N20" s="490"/>
      <c r="O20" s="490"/>
      <c r="P20" s="490"/>
      <c r="Q20" s="490"/>
      <c r="R20" s="491"/>
    </row>
    <row r="21" spans="1:18">
      <c r="A21" s="189"/>
      <c r="B21" s="222" t="s">
        <v>447</v>
      </c>
      <c r="C21" s="222">
        <v>278</v>
      </c>
      <c r="D21" s="223">
        <f>C21/$C$23</f>
        <v>0.46102819237147596</v>
      </c>
      <c r="M21" s="492" t="s">
        <v>1074</v>
      </c>
      <c r="N21" s="492"/>
      <c r="O21" s="492"/>
      <c r="P21" s="492"/>
      <c r="Q21" s="492"/>
      <c r="R21" s="493"/>
    </row>
    <row r="22" spans="1:18">
      <c r="A22" s="189"/>
      <c r="B22" s="222" t="s">
        <v>448</v>
      </c>
      <c r="C22" s="222">
        <v>325</v>
      </c>
      <c r="D22" s="223">
        <f>C22/$C$23</f>
        <v>0.53897180762852404</v>
      </c>
      <c r="M22" s="492"/>
      <c r="N22" s="492"/>
      <c r="O22" s="492"/>
      <c r="P22" s="492"/>
      <c r="Q22" s="492"/>
      <c r="R22" s="493"/>
    </row>
    <row r="23" spans="1:18">
      <c r="A23" s="189"/>
      <c r="B23" s="224" t="s">
        <v>71</v>
      </c>
      <c r="C23" s="224">
        <f>SUM(C21:C22)</f>
        <v>603</v>
      </c>
      <c r="D23" s="227">
        <f>SUM(D21:D22)</f>
        <v>1</v>
      </c>
      <c r="M23" s="492"/>
      <c r="N23" s="492"/>
      <c r="O23" s="492"/>
      <c r="P23" s="492"/>
      <c r="Q23" s="492"/>
      <c r="R23" s="493"/>
    </row>
    <row r="24" spans="1:18">
      <c r="A24" s="189"/>
      <c r="M24" s="492"/>
      <c r="N24" s="492"/>
      <c r="O24" s="492"/>
      <c r="P24" s="492"/>
      <c r="Q24" s="492"/>
      <c r="R24" s="493"/>
    </row>
    <row r="25" spans="1:18">
      <c r="A25" s="189"/>
      <c r="M25" s="492"/>
      <c r="N25" s="492"/>
      <c r="O25" s="492"/>
      <c r="P25" s="492"/>
      <c r="Q25" s="492"/>
      <c r="R25" s="493"/>
    </row>
    <row r="26" spans="1:18">
      <c r="A26" s="189"/>
      <c r="M26" s="492"/>
      <c r="N26" s="492"/>
      <c r="O26" s="492"/>
      <c r="P26" s="492"/>
      <c r="Q26" s="492"/>
      <c r="R26" s="493"/>
    </row>
    <row r="27" spans="1:18">
      <c r="A27" s="189"/>
      <c r="M27" s="492"/>
      <c r="N27" s="492"/>
      <c r="O27" s="492"/>
      <c r="P27" s="492"/>
      <c r="Q27" s="492"/>
      <c r="R27" s="493"/>
    </row>
    <row r="28" spans="1:18">
      <c r="A28" s="189"/>
      <c r="M28" s="492"/>
      <c r="N28" s="492"/>
      <c r="O28" s="492"/>
      <c r="P28" s="492"/>
      <c r="Q28" s="492"/>
      <c r="R28" s="493"/>
    </row>
    <row r="29" spans="1:18">
      <c r="A29" s="189"/>
      <c r="M29" s="492"/>
      <c r="N29" s="492"/>
      <c r="O29" s="492"/>
      <c r="P29" s="492"/>
      <c r="Q29" s="492"/>
      <c r="R29" s="493"/>
    </row>
    <row r="30" spans="1:18">
      <c r="A30" s="189"/>
      <c r="M30" s="492"/>
      <c r="N30" s="492"/>
      <c r="O30" s="492"/>
      <c r="P30" s="492"/>
      <c r="Q30" s="492"/>
      <c r="R30" s="493"/>
    </row>
    <row r="31" spans="1:18">
      <c r="A31" s="189"/>
      <c r="M31" s="492"/>
      <c r="N31" s="492"/>
      <c r="O31" s="492"/>
      <c r="P31" s="492"/>
      <c r="Q31" s="492"/>
      <c r="R31" s="493"/>
    </row>
    <row r="32" spans="1:18">
      <c r="A32" s="189"/>
      <c r="M32" s="492"/>
      <c r="N32" s="492"/>
      <c r="O32" s="492"/>
      <c r="P32" s="492"/>
      <c r="Q32" s="492"/>
      <c r="R32" s="493"/>
    </row>
    <row r="33" spans="1:18">
      <c r="A33" s="189"/>
      <c r="M33" s="492"/>
      <c r="N33" s="492"/>
      <c r="O33" s="492"/>
      <c r="P33" s="492"/>
      <c r="Q33" s="492"/>
      <c r="R33" s="493"/>
    </row>
    <row r="34" spans="1:18">
      <c r="A34" s="189"/>
      <c r="R34" s="190"/>
    </row>
    <row r="35" spans="1:18">
      <c r="A35" s="189"/>
      <c r="R35" s="190"/>
    </row>
    <row r="36" spans="1:18">
      <c r="A36" s="189"/>
      <c r="B36" s="191" t="s">
        <v>424</v>
      </c>
      <c r="C36" s="191" t="s">
        <v>407</v>
      </c>
      <c r="D36" s="191" t="s">
        <v>1043</v>
      </c>
      <c r="M36" s="490" t="s">
        <v>72</v>
      </c>
      <c r="N36" s="490"/>
      <c r="O36" s="490"/>
      <c r="P36" s="490"/>
      <c r="Q36" s="490"/>
      <c r="R36" s="491"/>
    </row>
    <row r="37" spans="1:18">
      <c r="A37" s="189"/>
      <c r="B37" s="222" t="s">
        <v>515</v>
      </c>
      <c r="C37" s="222">
        <v>63</v>
      </c>
      <c r="D37" s="223">
        <f>C37/$C$43</f>
        <v>0.1044776119402985</v>
      </c>
      <c r="M37" s="492" t="s">
        <v>1075</v>
      </c>
      <c r="N37" s="492"/>
      <c r="O37" s="492"/>
      <c r="P37" s="492"/>
      <c r="Q37" s="492"/>
      <c r="R37" s="493"/>
    </row>
    <row r="38" spans="1:18">
      <c r="A38" s="189"/>
      <c r="B38" s="222" t="s">
        <v>1051</v>
      </c>
      <c r="C38" s="222">
        <v>138</v>
      </c>
      <c r="D38" s="223">
        <f t="shared" ref="D38:D42" si="1">C38/$C$43</f>
        <v>0.22885572139303484</v>
      </c>
      <c r="M38" s="492"/>
      <c r="N38" s="492"/>
      <c r="O38" s="492"/>
      <c r="P38" s="492"/>
      <c r="Q38" s="492"/>
      <c r="R38" s="493"/>
    </row>
    <row r="39" spans="1:18">
      <c r="A39" s="189"/>
      <c r="B39" s="222" t="s">
        <v>490</v>
      </c>
      <c r="C39" s="222">
        <v>283</v>
      </c>
      <c r="D39" s="223">
        <f t="shared" si="1"/>
        <v>0.46932006633499168</v>
      </c>
      <c r="M39" s="492"/>
      <c r="N39" s="492"/>
      <c r="O39" s="492"/>
      <c r="P39" s="492"/>
      <c r="Q39" s="492"/>
      <c r="R39" s="493"/>
    </row>
    <row r="40" spans="1:18">
      <c r="A40" s="189"/>
      <c r="B40" s="222" t="s">
        <v>500</v>
      </c>
      <c r="C40" s="222">
        <v>65</v>
      </c>
      <c r="D40" s="223">
        <f t="shared" si="1"/>
        <v>0.1077943615257048</v>
      </c>
      <c r="M40" s="492"/>
      <c r="N40" s="492"/>
      <c r="O40" s="492"/>
      <c r="P40" s="492"/>
      <c r="Q40" s="492"/>
      <c r="R40" s="493"/>
    </row>
    <row r="41" spans="1:18" ht="15.75" customHeight="1">
      <c r="A41" s="189"/>
      <c r="B41" s="222" t="s">
        <v>495</v>
      </c>
      <c r="C41" s="222">
        <v>50</v>
      </c>
      <c r="D41" s="223">
        <f t="shared" si="1"/>
        <v>8.2918739635157543E-2</v>
      </c>
      <c r="M41" s="492"/>
      <c r="N41" s="492"/>
      <c r="O41" s="492"/>
      <c r="P41" s="492"/>
      <c r="Q41" s="492"/>
      <c r="R41" s="493"/>
    </row>
    <row r="42" spans="1:18">
      <c r="A42" s="189"/>
      <c r="B42" s="222" t="s">
        <v>603</v>
      </c>
      <c r="C42" s="222">
        <v>4</v>
      </c>
      <c r="D42" s="228">
        <f t="shared" si="1"/>
        <v>6.6334991708126038E-3</v>
      </c>
      <c r="M42" s="492"/>
      <c r="N42" s="492"/>
      <c r="O42" s="492"/>
      <c r="P42" s="492"/>
      <c r="Q42" s="492"/>
      <c r="R42" s="493"/>
    </row>
    <row r="43" spans="1:18">
      <c r="A43" s="189"/>
      <c r="B43" s="224" t="s">
        <v>71</v>
      </c>
      <c r="C43" s="224">
        <f>SUM(C37:C42)</f>
        <v>603</v>
      </c>
      <c r="D43" s="227">
        <f>SUM(D37:D42)</f>
        <v>0.99999999999999989</v>
      </c>
      <c r="M43" s="492"/>
      <c r="N43" s="492"/>
      <c r="O43" s="492"/>
      <c r="P43" s="492"/>
      <c r="Q43" s="492"/>
      <c r="R43" s="493"/>
    </row>
    <row r="44" spans="1:18">
      <c r="A44" s="189"/>
      <c r="M44" s="492"/>
      <c r="N44" s="492"/>
      <c r="O44" s="492"/>
      <c r="P44" s="492"/>
      <c r="Q44" s="492"/>
      <c r="R44" s="493"/>
    </row>
    <row r="45" spans="1:18">
      <c r="A45" s="189"/>
      <c r="M45" s="492"/>
      <c r="N45" s="492"/>
      <c r="O45" s="492"/>
      <c r="P45" s="492"/>
      <c r="Q45" s="492"/>
      <c r="R45" s="493"/>
    </row>
    <row r="46" spans="1:18">
      <c r="A46" s="189"/>
      <c r="D46" s="229"/>
      <c r="M46" s="492"/>
      <c r="N46" s="492"/>
      <c r="O46" s="492"/>
      <c r="P46" s="492"/>
      <c r="Q46" s="492"/>
      <c r="R46" s="493"/>
    </row>
    <row r="47" spans="1:18">
      <c r="A47" s="189"/>
      <c r="M47" s="492"/>
      <c r="N47" s="492"/>
      <c r="O47" s="492"/>
      <c r="P47" s="492"/>
      <c r="Q47" s="492"/>
      <c r="R47" s="493"/>
    </row>
    <row r="48" spans="1:18">
      <c r="A48" s="189"/>
      <c r="C48" s="229"/>
      <c r="M48" s="492"/>
      <c r="N48" s="492"/>
      <c r="O48" s="492"/>
      <c r="P48" s="492"/>
      <c r="Q48" s="492"/>
      <c r="R48" s="493"/>
    </row>
    <row r="49" spans="1:18">
      <c r="A49" s="189"/>
      <c r="M49" s="492"/>
      <c r="N49" s="492"/>
      <c r="O49" s="492"/>
      <c r="P49" s="492"/>
      <c r="Q49" s="492"/>
      <c r="R49" s="493"/>
    </row>
    <row r="50" spans="1:18">
      <c r="A50" s="189"/>
      <c r="R50" s="190"/>
    </row>
    <row r="51" spans="1:18">
      <c r="A51" s="189"/>
      <c r="B51" s="191" t="s">
        <v>1052</v>
      </c>
      <c r="C51" s="191" t="s">
        <v>1042</v>
      </c>
      <c r="D51" s="191" t="s">
        <v>1043</v>
      </c>
      <c r="M51" s="490" t="s">
        <v>72</v>
      </c>
      <c r="N51" s="490"/>
      <c r="O51" s="490"/>
      <c r="P51" s="490"/>
      <c r="Q51" s="490"/>
      <c r="R51" s="491"/>
    </row>
    <row r="52" spans="1:18">
      <c r="A52" s="189"/>
      <c r="B52" s="243" t="s">
        <v>1053</v>
      </c>
      <c r="C52" s="243">
        <v>120</v>
      </c>
      <c r="D52" s="230">
        <f>C52/$C$57</f>
        <v>0.19900497512437812</v>
      </c>
      <c r="M52" s="492" t="s">
        <v>1076</v>
      </c>
      <c r="N52" s="492"/>
      <c r="O52" s="492"/>
      <c r="P52" s="492"/>
      <c r="Q52" s="492"/>
      <c r="R52" s="493"/>
    </row>
    <row r="53" spans="1:18">
      <c r="A53" s="189"/>
      <c r="B53" s="243" t="s">
        <v>1054</v>
      </c>
      <c r="C53" s="243">
        <v>26</v>
      </c>
      <c r="D53" s="230">
        <f t="shared" ref="D53:D56" si="2">C53/$C$57</f>
        <v>4.3117744610281922E-2</v>
      </c>
      <c r="M53" s="492"/>
      <c r="N53" s="492"/>
      <c r="O53" s="492"/>
      <c r="P53" s="492"/>
      <c r="Q53" s="492"/>
      <c r="R53" s="493"/>
    </row>
    <row r="54" spans="1:18">
      <c r="A54" s="189"/>
      <c r="B54" s="243" t="s">
        <v>1055</v>
      </c>
      <c r="C54" s="243">
        <v>342</v>
      </c>
      <c r="D54" s="230">
        <f t="shared" si="2"/>
        <v>0.56716417910447758</v>
      </c>
      <c r="M54" s="492"/>
      <c r="N54" s="492"/>
      <c r="O54" s="492"/>
      <c r="P54" s="492"/>
      <c r="Q54" s="492"/>
      <c r="R54" s="493"/>
    </row>
    <row r="55" spans="1:18">
      <c r="A55" s="189"/>
      <c r="B55" s="243" t="s">
        <v>1056</v>
      </c>
      <c r="C55" s="243">
        <v>115</v>
      </c>
      <c r="D55" s="230">
        <f t="shared" si="2"/>
        <v>0.19071310116086235</v>
      </c>
      <c r="M55" s="492"/>
      <c r="N55" s="492"/>
      <c r="O55" s="492"/>
      <c r="P55" s="492"/>
      <c r="Q55" s="492"/>
      <c r="R55" s="493"/>
    </row>
    <row r="56" spans="1:18">
      <c r="A56" s="189"/>
      <c r="B56" s="243" t="s">
        <v>1057</v>
      </c>
      <c r="C56" s="243">
        <v>0</v>
      </c>
      <c r="D56" s="231">
        <f t="shared" si="2"/>
        <v>0</v>
      </c>
      <c r="M56" s="492"/>
      <c r="N56" s="492"/>
      <c r="O56" s="492"/>
      <c r="P56" s="492"/>
      <c r="Q56" s="492"/>
      <c r="R56" s="493"/>
    </row>
    <row r="57" spans="1:18">
      <c r="A57" s="189"/>
      <c r="B57" s="232" t="s">
        <v>71</v>
      </c>
      <c r="C57" s="232">
        <f>SUM(C52:C56)</f>
        <v>603</v>
      </c>
      <c r="D57" s="233">
        <f>SUM(D52:D56)</f>
        <v>1</v>
      </c>
      <c r="M57" s="492"/>
      <c r="N57" s="492"/>
      <c r="O57" s="492"/>
      <c r="P57" s="492"/>
      <c r="Q57" s="492"/>
      <c r="R57" s="493"/>
    </row>
    <row r="58" spans="1:18">
      <c r="A58" s="189"/>
      <c r="M58" s="492"/>
      <c r="N58" s="492"/>
      <c r="O58" s="492"/>
      <c r="P58" s="492"/>
      <c r="Q58" s="492"/>
      <c r="R58" s="493"/>
    </row>
    <row r="59" spans="1:18">
      <c r="A59" s="189"/>
      <c r="M59" s="492"/>
      <c r="N59" s="492"/>
      <c r="O59" s="492"/>
      <c r="P59" s="492"/>
      <c r="Q59" s="492"/>
      <c r="R59" s="493"/>
    </row>
    <row r="60" spans="1:18">
      <c r="A60" s="189"/>
      <c r="M60" s="492"/>
      <c r="N60" s="492"/>
      <c r="O60" s="492"/>
      <c r="P60" s="492"/>
      <c r="Q60" s="492"/>
      <c r="R60" s="493"/>
    </row>
    <row r="61" spans="1:18">
      <c r="A61" s="189"/>
      <c r="M61" s="492"/>
      <c r="N61" s="492"/>
      <c r="O61" s="492"/>
      <c r="P61" s="492"/>
      <c r="Q61" s="492"/>
      <c r="R61" s="493"/>
    </row>
    <row r="62" spans="1:18">
      <c r="A62" s="189"/>
      <c r="M62" s="492"/>
      <c r="N62" s="492"/>
      <c r="O62" s="492"/>
      <c r="P62" s="492"/>
      <c r="Q62" s="492"/>
      <c r="R62" s="493"/>
    </row>
    <row r="63" spans="1:18">
      <c r="A63" s="189"/>
      <c r="M63" s="492"/>
      <c r="N63" s="492"/>
      <c r="O63" s="492"/>
      <c r="P63" s="492"/>
      <c r="Q63" s="492"/>
      <c r="R63" s="493"/>
    </row>
    <row r="64" spans="1:18">
      <c r="A64" s="189"/>
      <c r="M64" s="492"/>
      <c r="N64" s="492"/>
      <c r="O64" s="492"/>
      <c r="P64" s="492"/>
      <c r="Q64" s="492"/>
      <c r="R64" s="493"/>
    </row>
    <row r="65" spans="1:18">
      <c r="A65" s="189"/>
      <c r="R65" s="190"/>
    </row>
    <row r="66" spans="1:18">
      <c r="A66" s="189"/>
      <c r="R66" s="190"/>
    </row>
    <row r="67" spans="1:18">
      <c r="A67" s="189"/>
      <c r="R67" s="190"/>
    </row>
    <row r="68" spans="1:18">
      <c r="A68" s="189"/>
      <c r="R68" s="190"/>
    </row>
    <row r="69" spans="1:18">
      <c r="A69" s="189"/>
      <c r="B69" s="191" t="s">
        <v>1058</v>
      </c>
      <c r="C69" s="191" t="s">
        <v>1042</v>
      </c>
      <c r="D69" s="191" t="s">
        <v>1040</v>
      </c>
      <c r="M69" s="494" t="s">
        <v>72</v>
      </c>
      <c r="N69" s="494"/>
      <c r="O69" s="494"/>
      <c r="P69" s="494"/>
      <c r="Q69" s="494"/>
      <c r="R69" s="495"/>
    </row>
    <row r="70" spans="1:18" ht="15" customHeight="1">
      <c r="A70" s="189"/>
      <c r="B70" s="222" t="s">
        <v>492</v>
      </c>
      <c r="C70" s="222">
        <v>321</v>
      </c>
      <c r="D70" s="223">
        <f>C70/C74</f>
        <v>0.53233830845771146</v>
      </c>
      <c r="M70" s="492" t="s">
        <v>1077</v>
      </c>
      <c r="N70" s="492"/>
      <c r="O70" s="492"/>
      <c r="P70" s="492"/>
      <c r="Q70" s="492"/>
      <c r="R70" s="493"/>
    </row>
    <row r="71" spans="1:18" ht="21">
      <c r="A71" s="189"/>
      <c r="B71" s="222" t="s">
        <v>821</v>
      </c>
      <c r="C71" s="222">
        <v>30</v>
      </c>
      <c r="D71" s="223">
        <f>C71/C74</f>
        <v>4.975124378109453E-2</v>
      </c>
      <c r="M71" s="492"/>
      <c r="N71" s="492"/>
      <c r="O71" s="492"/>
      <c r="P71" s="492"/>
      <c r="Q71" s="492"/>
      <c r="R71" s="493"/>
    </row>
    <row r="72" spans="1:18" ht="21">
      <c r="A72" s="189"/>
      <c r="B72" s="222" t="s">
        <v>823</v>
      </c>
      <c r="C72" s="222">
        <v>8</v>
      </c>
      <c r="D72" s="223">
        <f>C72/C74</f>
        <v>1.3266998341625208E-2</v>
      </c>
      <c r="M72" s="492"/>
      <c r="N72" s="492"/>
      <c r="O72" s="492"/>
      <c r="P72" s="492"/>
      <c r="Q72" s="492"/>
      <c r="R72" s="493"/>
    </row>
    <row r="73" spans="1:18" ht="21">
      <c r="A73" s="189"/>
      <c r="B73" s="222" t="s">
        <v>860</v>
      </c>
      <c r="C73" s="222">
        <v>244</v>
      </c>
      <c r="D73" s="223">
        <f>C73/C74</f>
        <v>0.40464344941956881</v>
      </c>
      <c r="M73" s="492"/>
      <c r="N73" s="492"/>
      <c r="O73" s="492"/>
      <c r="P73" s="492"/>
      <c r="Q73" s="492"/>
      <c r="R73" s="493"/>
    </row>
    <row r="74" spans="1:18">
      <c r="A74" s="189"/>
      <c r="B74" s="232" t="s">
        <v>71</v>
      </c>
      <c r="C74" s="232">
        <f>SUM(C70:C73)</f>
        <v>603</v>
      </c>
      <c r="D74" s="233">
        <f>SUM(D70:D73)</f>
        <v>1</v>
      </c>
      <c r="M74" s="492"/>
      <c r="N74" s="492"/>
      <c r="O74" s="492"/>
      <c r="P74" s="492"/>
      <c r="Q74" s="492"/>
      <c r="R74" s="493"/>
    </row>
    <row r="75" spans="1:18">
      <c r="A75" s="189"/>
      <c r="M75" s="492"/>
      <c r="N75" s="492"/>
      <c r="O75" s="492"/>
      <c r="P75" s="492"/>
      <c r="Q75" s="492"/>
      <c r="R75" s="493"/>
    </row>
    <row r="76" spans="1:18">
      <c r="A76" s="189"/>
      <c r="M76" s="492"/>
      <c r="N76" s="492"/>
      <c r="O76" s="492"/>
      <c r="P76" s="492"/>
      <c r="Q76" s="492"/>
      <c r="R76" s="493"/>
    </row>
    <row r="77" spans="1:18">
      <c r="A77" s="189"/>
      <c r="M77" s="492"/>
      <c r="N77" s="492"/>
      <c r="O77" s="492"/>
      <c r="P77" s="492"/>
      <c r="Q77" s="492"/>
      <c r="R77" s="493"/>
    </row>
    <row r="78" spans="1:18">
      <c r="A78" s="189"/>
      <c r="M78" s="492"/>
      <c r="N78" s="492"/>
      <c r="O78" s="492"/>
      <c r="P78" s="492"/>
      <c r="Q78" s="492"/>
      <c r="R78" s="493"/>
    </row>
    <row r="79" spans="1:18">
      <c r="A79" s="189"/>
      <c r="M79" s="492"/>
      <c r="N79" s="492"/>
      <c r="O79" s="492"/>
      <c r="P79" s="492"/>
      <c r="Q79" s="492"/>
      <c r="R79" s="493"/>
    </row>
    <row r="80" spans="1:18" ht="30" customHeight="1">
      <c r="A80" s="189"/>
      <c r="M80" s="492"/>
      <c r="N80" s="492"/>
      <c r="O80" s="492"/>
      <c r="P80" s="492"/>
      <c r="Q80" s="492"/>
      <c r="R80" s="493"/>
    </row>
    <row r="81" spans="1:18">
      <c r="A81" s="189"/>
      <c r="M81" s="492"/>
      <c r="N81" s="492"/>
      <c r="O81" s="492"/>
      <c r="P81" s="492"/>
      <c r="Q81" s="492"/>
      <c r="R81" s="493"/>
    </row>
    <row r="82" spans="1:18">
      <c r="A82" s="189"/>
      <c r="M82" s="492"/>
      <c r="N82" s="492"/>
      <c r="O82" s="492"/>
      <c r="P82" s="492"/>
      <c r="Q82" s="492"/>
      <c r="R82" s="493"/>
    </row>
    <row r="83" spans="1:18">
      <c r="A83" s="189"/>
      <c r="M83" s="492"/>
      <c r="N83" s="492"/>
      <c r="O83" s="492"/>
      <c r="P83" s="492"/>
      <c r="Q83" s="492"/>
      <c r="R83" s="493"/>
    </row>
    <row r="84" spans="1:18">
      <c r="A84" s="189"/>
      <c r="M84" s="492"/>
      <c r="N84" s="492"/>
      <c r="O84" s="492"/>
      <c r="P84" s="492"/>
      <c r="Q84" s="492"/>
      <c r="R84" s="493"/>
    </row>
    <row r="85" spans="1:18" ht="34.5" customHeight="1">
      <c r="A85" s="189"/>
      <c r="M85" s="492"/>
      <c r="N85" s="492"/>
      <c r="O85" s="492"/>
      <c r="P85" s="492"/>
      <c r="Q85" s="492"/>
      <c r="R85" s="493"/>
    </row>
    <row r="86" spans="1:18" ht="15.75" thickBot="1">
      <c r="A86" s="216"/>
      <c r="B86" s="217"/>
      <c r="C86" s="217"/>
      <c r="D86" s="217"/>
      <c r="E86" s="217"/>
      <c r="F86" s="217"/>
      <c r="G86" s="217"/>
      <c r="H86" s="217"/>
      <c r="I86" s="217"/>
      <c r="J86" s="217"/>
      <c r="K86" s="217"/>
      <c r="L86" s="217"/>
      <c r="M86" s="217"/>
      <c r="N86" s="217"/>
      <c r="O86" s="217"/>
      <c r="P86" s="217"/>
      <c r="Q86" s="217"/>
      <c r="R86" s="218"/>
    </row>
    <row r="87" spans="1:18"/>
  </sheetData>
  <mergeCells count="11">
    <mergeCell ref="M37:R49"/>
    <mergeCell ref="M51:R51"/>
    <mergeCell ref="M52:R64"/>
    <mergeCell ref="M69:R69"/>
    <mergeCell ref="M70:R85"/>
    <mergeCell ref="M36:R36"/>
    <mergeCell ref="A1:R1"/>
    <mergeCell ref="M3:R3"/>
    <mergeCell ref="M4:R17"/>
    <mergeCell ref="M20:R20"/>
    <mergeCell ref="M21:R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72FE4-9D81-4D3F-B659-1832DAA2BFBA}">
  <dimension ref="B1:X32"/>
  <sheetViews>
    <sheetView showGridLines="0" workbookViewId="0">
      <selection activeCell="D2" sqref="D2:V2"/>
    </sheetView>
  </sheetViews>
  <sheetFormatPr baseColWidth="10" defaultRowHeight="15"/>
  <cols>
    <col min="1" max="1" width="1.28515625" customWidth="1"/>
    <col min="2" max="2" width="4.42578125" style="15" customWidth="1"/>
    <col min="3" max="9" width="14.28515625" customWidth="1"/>
    <col min="10" max="10" width="18.28515625" customWidth="1"/>
    <col min="11" max="24" width="14.28515625" customWidth="1"/>
  </cols>
  <sheetData>
    <row r="1" spans="2:24" ht="15.75" thickBot="1"/>
    <row r="2" spans="2:24" ht="70.5" customHeight="1" thickBot="1">
      <c r="B2" s="279"/>
      <c r="C2" s="280"/>
      <c r="D2" s="499" t="s">
        <v>15</v>
      </c>
      <c r="E2" s="500"/>
      <c r="F2" s="500"/>
      <c r="G2" s="500"/>
      <c r="H2" s="500"/>
      <c r="I2" s="500"/>
      <c r="J2" s="500"/>
      <c r="K2" s="500"/>
      <c r="L2" s="500"/>
      <c r="M2" s="500"/>
      <c r="N2" s="500"/>
      <c r="O2" s="500"/>
      <c r="P2" s="500"/>
      <c r="Q2" s="500"/>
      <c r="R2" s="500"/>
      <c r="S2" s="500"/>
      <c r="T2" s="500"/>
      <c r="U2" s="500"/>
      <c r="V2" s="501"/>
      <c r="W2" s="281"/>
      <c r="X2" s="282"/>
    </row>
    <row r="3" spans="2:24" ht="9" customHeight="1" thickBot="1">
      <c r="B3" s="283"/>
      <c r="C3" s="284"/>
      <c r="D3" s="284"/>
      <c r="E3" s="284"/>
      <c r="F3" s="284"/>
      <c r="G3" s="284"/>
      <c r="H3" s="284"/>
      <c r="I3" s="284"/>
      <c r="J3" s="284"/>
      <c r="K3" s="284"/>
      <c r="L3" s="284"/>
      <c r="M3" s="284"/>
      <c r="N3" s="284"/>
      <c r="O3" s="284"/>
      <c r="P3" s="284"/>
      <c r="Q3" s="284"/>
      <c r="R3" s="284"/>
      <c r="S3" s="284"/>
      <c r="T3" s="284"/>
      <c r="U3" s="284"/>
      <c r="V3" s="284"/>
      <c r="W3" s="284"/>
      <c r="X3" s="284"/>
    </row>
    <row r="4" spans="2:24" ht="41.25" customHeight="1">
      <c r="B4" s="285" t="s">
        <v>385</v>
      </c>
      <c r="C4" s="286"/>
      <c r="D4" s="287" t="s">
        <v>386</v>
      </c>
      <c r="E4" s="288"/>
      <c r="F4" s="288"/>
      <c r="G4" s="288"/>
      <c r="H4" s="288"/>
      <c r="I4" s="288"/>
      <c r="J4" s="288"/>
      <c r="K4" s="288"/>
      <c r="L4" s="288"/>
      <c r="M4" s="288"/>
      <c r="N4" s="288"/>
      <c r="O4" s="288"/>
      <c r="P4" s="288"/>
      <c r="Q4" s="288"/>
      <c r="R4" s="288"/>
      <c r="S4" s="288"/>
      <c r="T4" s="288"/>
      <c r="U4" s="288"/>
      <c r="V4" s="288"/>
      <c r="W4" s="288"/>
      <c r="X4" s="289"/>
    </row>
    <row r="5" spans="2:24" ht="29.25" customHeight="1" thickBot="1">
      <c r="B5" s="293" t="s">
        <v>18</v>
      </c>
      <c r="C5" s="294"/>
      <c r="D5" s="295" t="s">
        <v>387</v>
      </c>
      <c r="E5" s="296"/>
      <c r="F5" s="296"/>
      <c r="G5" s="297"/>
      <c r="H5" s="296"/>
      <c r="I5" s="296"/>
      <c r="J5" s="296"/>
      <c r="K5" s="296"/>
      <c r="L5" s="296"/>
      <c r="M5" s="296"/>
      <c r="N5" s="296"/>
      <c r="O5" s="296"/>
      <c r="P5" s="296"/>
      <c r="Q5" s="296"/>
      <c r="R5" s="296"/>
      <c r="S5" s="296"/>
      <c r="T5" s="296"/>
      <c r="U5" s="296"/>
      <c r="V5" s="296"/>
      <c r="W5" s="296"/>
      <c r="X5" s="298"/>
    </row>
    <row r="6" spans="2:24" ht="33" customHeight="1">
      <c r="B6" s="299" t="s">
        <v>20</v>
      </c>
      <c r="C6" s="300"/>
      <c r="D6" s="305" t="s">
        <v>388</v>
      </c>
      <c r="E6" s="306"/>
      <c r="F6" s="307"/>
      <c r="G6" s="17" t="s">
        <v>22</v>
      </c>
      <c r="H6" s="308" t="s">
        <v>389</v>
      </c>
      <c r="I6" s="309"/>
      <c r="J6" s="309"/>
      <c r="K6" s="309"/>
      <c r="L6" s="309"/>
      <c r="M6" s="309"/>
      <c r="N6" s="309"/>
      <c r="O6" s="309"/>
      <c r="P6" s="309"/>
      <c r="Q6" s="309"/>
      <c r="R6" s="309"/>
      <c r="S6" s="309"/>
      <c r="T6" s="309"/>
      <c r="U6" s="309"/>
      <c r="V6" s="309"/>
      <c r="W6" s="309"/>
      <c r="X6" s="310"/>
    </row>
    <row r="7" spans="2:24" ht="32.25" customHeight="1">
      <c r="B7" s="301"/>
      <c r="C7" s="302"/>
      <c r="D7" s="306" t="s">
        <v>390</v>
      </c>
      <c r="E7" s="306"/>
      <c r="F7" s="306"/>
      <c r="G7" s="18" t="s">
        <v>22</v>
      </c>
      <c r="H7" s="308" t="s">
        <v>391</v>
      </c>
      <c r="I7" s="309"/>
      <c r="J7" s="309"/>
      <c r="K7" s="309"/>
      <c r="L7" s="309"/>
      <c r="M7" s="309"/>
      <c r="N7" s="309"/>
      <c r="O7" s="309"/>
      <c r="P7" s="309"/>
      <c r="Q7" s="309"/>
      <c r="R7" s="309"/>
      <c r="S7" s="309"/>
      <c r="T7" s="309"/>
      <c r="U7" s="309"/>
      <c r="V7" s="309"/>
      <c r="W7" s="309"/>
      <c r="X7" s="310"/>
    </row>
    <row r="8" spans="2:24" ht="32.25" hidden="1" customHeight="1">
      <c r="B8" s="303"/>
      <c r="C8" s="304"/>
      <c r="D8" s="311" t="s">
        <v>392</v>
      </c>
      <c r="E8" s="311"/>
      <c r="F8" s="311"/>
      <c r="G8" s="151" t="s">
        <v>22</v>
      </c>
      <c r="H8" s="312" t="s">
        <v>393</v>
      </c>
      <c r="I8" s="313"/>
      <c r="J8" s="313"/>
      <c r="K8" s="313"/>
      <c r="L8" s="313"/>
      <c r="M8" s="313"/>
      <c r="N8" s="313"/>
      <c r="O8" s="313"/>
      <c r="P8" s="313"/>
      <c r="Q8" s="313"/>
      <c r="R8" s="313"/>
      <c r="S8" s="313"/>
      <c r="T8" s="313"/>
      <c r="U8" s="313"/>
      <c r="V8" s="313"/>
      <c r="W8" s="313"/>
      <c r="X8" s="314"/>
    </row>
    <row r="9" spans="2:24" ht="44.25" customHeight="1" thickBot="1">
      <c r="B9" s="315" t="s">
        <v>26</v>
      </c>
      <c r="C9" s="316"/>
      <c r="D9" s="317" t="s">
        <v>27</v>
      </c>
      <c r="E9" s="318"/>
      <c r="F9" s="319"/>
      <c r="G9" s="152" t="s">
        <v>28</v>
      </c>
      <c r="H9" s="320" t="s">
        <v>29</v>
      </c>
      <c r="I9" s="321"/>
      <c r="J9" s="321"/>
      <c r="K9" s="321"/>
      <c r="L9" s="321"/>
      <c r="M9" s="321"/>
      <c r="N9" s="321"/>
      <c r="O9" s="321"/>
      <c r="P9" s="321"/>
      <c r="Q9" s="321"/>
      <c r="R9" s="321"/>
      <c r="S9" s="321"/>
      <c r="T9" s="321"/>
      <c r="U9" s="321"/>
      <c r="V9" s="321"/>
      <c r="W9" s="321"/>
      <c r="X9" s="322"/>
    </row>
    <row r="10" spans="2:24" ht="6.75" customHeight="1" thickBot="1">
      <c r="C10" s="323"/>
      <c r="D10" s="323"/>
      <c r="E10" s="323"/>
      <c r="F10" s="323"/>
      <c r="G10" s="323"/>
      <c r="H10" s="323"/>
      <c r="I10" s="323"/>
      <c r="J10" s="323"/>
      <c r="K10" s="323"/>
      <c r="L10" s="323"/>
      <c r="M10" s="323"/>
      <c r="N10" s="323"/>
      <c r="O10" s="323"/>
      <c r="P10" s="323"/>
      <c r="Q10" s="323"/>
      <c r="R10" s="323"/>
      <c r="S10" s="323"/>
      <c r="T10" s="323"/>
      <c r="U10" s="323"/>
      <c r="V10" s="323"/>
      <c r="W10" s="323"/>
      <c r="X10" s="323"/>
    </row>
    <row r="11" spans="2:24" ht="49.5" customHeight="1" thickBot="1">
      <c r="B11" s="324" t="s">
        <v>30</v>
      </c>
      <c r="C11" s="325"/>
      <c r="D11" s="325"/>
      <c r="E11" s="325"/>
      <c r="F11" s="325"/>
      <c r="G11" s="325"/>
      <c r="H11" s="325"/>
      <c r="I11" s="325"/>
      <c r="J11" s="325"/>
      <c r="K11" s="325"/>
      <c r="L11" s="325"/>
      <c r="M11" s="325"/>
      <c r="N11" s="325"/>
      <c r="O11" s="325"/>
      <c r="P11" s="325"/>
      <c r="Q11" s="325"/>
      <c r="R11" s="325"/>
      <c r="S11" s="325"/>
      <c r="T11" s="325"/>
      <c r="U11" s="325"/>
      <c r="V11" s="325"/>
      <c r="W11" s="325"/>
      <c r="X11" s="326"/>
    </row>
    <row r="12" spans="2:24" ht="49.5" customHeight="1" thickBot="1">
      <c r="B12" s="153"/>
      <c r="C12" s="345" t="s">
        <v>388</v>
      </c>
      <c r="D12" s="346"/>
      <c r="E12" s="347"/>
      <c r="F12" s="348" t="s">
        <v>388</v>
      </c>
      <c r="G12" s="349"/>
      <c r="H12" s="345" t="s">
        <v>394</v>
      </c>
      <c r="I12" s="346"/>
      <c r="J12" s="347"/>
      <c r="K12" s="350" t="s">
        <v>395</v>
      </c>
      <c r="L12" s="351"/>
      <c r="M12" s="352"/>
      <c r="N12" s="290" t="s">
        <v>396</v>
      </c>
      <c r="O12" s="291"/>
      <c r="P12" s="291"/>
      <c r="Q12" s="291"/>
      <c r="R12" s="291"/>
      <c r="S12" s="292"/>
      <c r="T12" s="332" t="s">
        <v>394</v>
      </c>
      <c r="U12" s="333"/>
      <c r="V12" s="334"/>
      <c r="W12" s="335" t="s">
        <v>394</v>
      </c>
      <c r="X12" s="336"/>
    </row>
    <row r="13" spans="2:24" ht="30" customHeight="1">
      <c r="B13" s="337" t="s">
        <v>31</v>
      </c>
      <c r="C13" s="330" t="s">
        <v>397</v>
      </c>
      <c r="D13" s="339"/>
      <c r="E13" s="331"/>
      <c r="F13" s="340" t="s">
        <v>398</v>
      </c>
      <c r="G13" s="329"/>
      <c r="H13" s="330" t="s">
        <v>399</v>
      </c>
      <c r="I13" s="339"/>
      <c r="J13" s="341"/>
      <c r="K13" s="340" t="s">
        <v>400</v>
      </c>
      <c r="L13" s="328"/>
      <c r="M13" s="329"/>
      <c r="N13" s="342" t="s">
        <v>401</v>
      </c>
      <c r="O13" s="343"/>
      <c r="P13" s="342" t="s">
        <v>402</v>
      </c>
      <c r="Q13" s="344"/>
      <c r="R13" s="343" t="s">
        <v>403</v>
      </c>
      <c r="S13" s="344"/>
      <c r="T13" s="327" t="s">
        <v>404</v>
      </c>
      <c r="U13" s="328"/>
      <c r="V13" s="329"/>
      <c r="W13" s="330" t="s">
        <v>405</v>
      </c>
      <c r="X13" s="331"/>
    </row>
    <row r="14" spans="2:24" ht="30.75" thickBot="1">
      <c r="B14" s="338"/>
      <c r="C14" s="154" t="s">
        <v>406</v>
      </c>
      <c r="D14" s="155" t="s">
        <v>407</v>
      </c>
      <c r="E14" s="25" t="s">
        <v>35</v>
      </c>
      <c r="F14" s="20" t="s">
        <v>408</v>
      </c>
      <c r="G14" s="156" t="s">
        <v>258</v>
      </c>
      <c r="H14" s="154" t="s">
        <v>409</v>
      </c>
      <c r="I14" s="155" t="s">
        <v>407</v>
      </c>
      <c r="J14" s="157" t="s">
        <v>35</v>
      </c>
      <c r="K14" s="158" t="s">
        <v>410</v>
      </c>
      <c r="L14" s="21" t="s">
        <v>407</v>
      </c>
      <c r="M14" s="156" t="s">
        <v>35</v>
      </c>
      <c r="N14" s="159" t="s">
        <v>411</v>
      </c>
      <c r="O14" s="160" t="s">
        <v>407</v>
      </c>
      <c r="P14" s="159" t="s">
        <v>402</v>
      </c>
      <c r="Q14" s="161" t="s">
        <v>258</v>
      </c>
      <c r="R14" s="162" t="s">
        <v>403</v>
      </c>
      <c r="S14" s="161" t="s">
        <v>412</v>
      </c>
      <c r="T14" s="163" t="s">
        <v>413</v>
      </c>
      <c r="U14" s="21" t="s">
        <v>407</v>
      </c>
      <c r="V14" s="156" t="s">
        <v>35</v>
      </c>
      <c r="W14" s="154" t="s">
        <v>414</v>
      </c>
      <c r="X14" s="25" t="s">
        <v>258</v>
      </c>
    </row>
    <row r="15" spans="2:24" ht="90">
      <c r="B15" s="164">
        <v>1</v>
      </c>
      <c r="C15" s="149" t="s">
        <v>427</v>
      </c>
      <c r="D15" s="247">
        <v>1</v>
      </c>
      <c r="E15" s="248"/>
      <c r="F15" s="249" t="s">
        <v>429</v>
      </c>
      <c r="G15" s="248">
        <v>13</v>
      </c>
      <c r="H15" s="250" t="s">
        <v>433</v>
      </c>
      <c r="I15" s="251">
        <v>4</v>
      </c>
      <c r="J15" s="252"/>
      <c r="K15" s="149" t="s">
        <v>440</v>
      </c>
      <c r="L15" s="247">
        <v>1</v>
      </c>
      <c r="M15" s="248"/>
      <c r="N15" s="149" t="s">
        <v>301</v>
      </c>
      <c r="O15" s="253">
        <v>2</v>
      </c>
      <c r="P15" s="249" t="s">
        <v>92</v>
      </c>
      <c r="Q15" s="248">
        <v>1</v>
      </c>
      <c r="R15" s="254" t="s">
        <v>83</v>
      </c>
      <c r="S15" s="248">
        <v>26</v>
      </c>
      <c r="T15" s="255" t="s">
        <v>450</v>
      </c>
      <c r="U15" s="253">
        <v>6</v>
      </c>
      <c r="V15" s="248" t="s">
        <v>451</v>
      </c>
      <c r="W15" s="256" t="s">
        <v>469</v>
      </c>
      <c r="X15" s="248">
        <v>14</v>
      </c>
    </row>
    <row r="16" spans="2:24" ht="14.25" customHeight="1">
      <c r="B16" s="30">
        <v>2</v>
      </c>
      <c r="C16" s="32" t="s">
        <v>428</v>
      </c>
      <c r="D16" s="136">
        <v>50</v>
      </c>
      <c r="E16" s="165"/>
      <c r="F16" s="166" t="s">
        <v>430</v>
      </c>
      <c r="G16" s="165">
        <v>20</v>
      </c>
      <c r="H16" s="185" t="s">
        <v>92</v>
      </c>
      <c r="I16" s="186">
        <v>2</v>
      </c>
      <c r="J16" s="165" t="s">
        <v>434</v>
      </c>
      <c r="K16" s="27" t="s">
        <v>441</v>
      </c>
      <c r="L16" s="136">
        <v>297</v>
      </c>
      <c r="M16" s="165"/>
      <c r="N16" s="32" t="s">
        <v>1064</v>
      </c>
      <c r="O16" s="167">
        <v>0</v>
      </c>
      <c r="P16" s="166" t="s">
        <v>449</v>
      </c>
      <c r="Q16" s="165">
        <v>1</v>
      </c>
      <c r="R16" s="168" t="s">
        <v>82</v>
      </c>
      <c r="S16" s="165">
        <v>31</v>
      </c>
      <c r="T16" s="169" t="s">
        <v>452</v>
      </c>
      <c r="U16" s="167">
        <v>9</v>
      </c>
      <c r="V16" s="165"/>
      <c r="W16" s="246" t="s">
        <v>470</v>
      </c>
      <c r="X16" s="165">
        <v>7</v>
      </c>
    </row>
    <row r="17" spans="2:24" ht="45">
      <c r="B17" s="30">
        <v>3</v>
      </c>
      <c r="C17" s="32"/>
      <c r="D17" s="136"/>
      <c r="E17" s="165"/>
      <c r="F17" s="166" t="s">
        <v>431</v>
      </c>
      <c r="G17" s="165">
        <v>22</v>
      </c>
      <c r="H17" s="185" t="s">
        <v>92</v>
      </c>
      <c r="I17" s="186">
        <v>4</v>
      </c>
      <c r="J17" s="165" t="s">
        <v>435</v>
      </c>
      <c r="K17" s="27" t="s">
        <v>442</v>
      </c>
      <c r="L17" s="136">
        <v>6</v>
      </c>
      <c r="M17" s="165"/>
      <c r="N17" s="32"/>
      <c r="O17" s="167"/>
      <c r="P17" s="166"/>
      <c r="Q17" s="165"/>
      <c r="R17" s="168"/>
      <c r="S17" s="165"/>
      <c r="T17" s="169" t="s">
        <v>453</v>
      </c>
      <c r="U17" s="167">
        <v>2</v>
      </c>
      <c r="V17" s="165"/>
      <c r="W17" s="246" t="s">
        <v>471</v>
      </c>
      <c r="X17" s="165">
        <v>4</v>
      </c>
    </row>
    <row r="18" spans="2:24" ht="45">
      <c r="B18" s="30">
        <v>4</v>
      </c>
      <c r="C18" s="32"/>
      <c r="D18" s="136"/>
      <c r="E18" s="165"/>
      <c r="F18" s="166" t="s">
        <v>432</v>
      </c>
      <c r="G18" s="165">
        <v>1</v>
      </c>
      <c r="H18" s="185" t="s">
        <v>92</v>
      </c>
      <c r="I18" s="186">
        <v>1</v>
      </c>
      <c r="J18" s="165" t="s">
        <v>436</v>
      </c>
      <c r="K18" s="27" t="s">
        <v>443</v>
      </c>
      <c r="L18" s="136">
        <v>7</v>
      </c>
      <c r="M18" s="165"/>
      <c r="N18" s="32"/>
      <c r="O18" s="167"/>
      <c r="P18" s="166"/>
      <c r="Q18" s="165"/>
      <c r="R18" s="168"/>
      <c r="S18" s="165"/>
      <c r="T18" s="169" t="s">
        <v>454</v>
      </c>
      <c r="U18" s="167">
        <v>12</v>
      </c>
      <c r="V18" s="165"/>
      <c r="W18" s="246" t="s">
        <v>472</v>
      </c>
      <c r="X18" s="165">
        <v>10</v>
      </c>
    </row>
    <row r="19" spans="2:24" ht="45">
      <c r="B19" s="30">
        <v>5</v>
      </c>
      <c r="C19" s="32"/>
      <c r="D19" s="136"/>
      <c r="E19" s="165"/>
      <c r="F19" s="166"/>
      <c r="G19" s="165"/>
      <c r="H19" s="185" t="s">
        <v>437</v>
      </c>
      <c r="I19" s="186">
        <v>5</v>
      </c>
      <c r="J19" s="165"/>
      <c r="K19" s="27" t="s">
        <v>444</v>
      </c>
      <c r="L19" s="136">
        <v>49</v>
      </c>
      <c r="M19" s="165"/>
      <c r="N19" s="32"/>
      <c r="O19" s="167"/>
      <c r="P19" s="166"/>
      <c r="Q19" s="165"/>
      <c r="R19" s="168"/>
      <c r="S19" s="165"/>
      <c r="T19" s="169" t="s">
        <v>455</v>
      </c>
      <c r="U19" s="167">
        <v>2</v>
      </c>
      <c r="V19" s="165"/>
      <c r="W19" s="246" t="s">
        <v>473</v>
      </c>
      <c r="X19" s="165">
        <v>5</v>
      </c>
    </row>
    <row r="20" spans="2:24" ht="30">
      <c r="B20" s="30">
        <v>6</v>
      </c>
      <c r="C20" s="32"/>
      <c r="D20" s="136"/>
      <c r="E20" s="165"/>
      <c r="F20" s="166"/>
      <c r="G20" s="165"/>
      <c r="H20" s="185" t="s">
        <v>92</v>
      </c>
      <c r="I20" s="186">
        <v>3</v>
      </c>
      <c r="J20" s="165" t="s">
        <v>438</v>
      </c>
      <c r="K20" s="27" t="s">
        <v>445</v>
      </c>
      <c r="L20" s="136">
        <v>8</v>
      </c>
      <c r="M20" s="165"/>
      <c r="N20" s="32"/>
      <c r="O20" s="167"/>
      <c r="P20" s="166"/>
      <c r="Q20" s="165"/>
      <c r="R20" s="168"/>
      <c r="S20" s="165"/>
      <c r="T20" s="169" t="s">
        <v>450</v>
      </c>
      <c r="U20" s="167">
        <v>7</v>
      </c>
      <c r="V20" s="165" t="s">
        <v>456</v>
      </c>
      <c r="W20" s="246" t="s">
        <v>474</v>
      </c>
      <c r="X20" s="165">
        <v>11</v>
      </c>
    </row>
    <row r="21" spans="2:24" ht="30">
      <c r="B21" s="30">
        <v>7</v>
      </c>
      <c r="C21" s="32"/>
      <c r="D21" s="136"/>
      <c r="E21" s="165"/>
      <c r="F21" s="166"/>
      <c r="G21" s="165"/>
      <c r="H21" s="185" t="s">
        <v>439</v>
      </c>
      <c r="I21" s="186">
        <v>425</v>
      </c>
      <c r="J21" s="165"/>
      <c r="K21" s="27" t="s">
        <v>446</v>
      </c>
      <c r="L21" s="136">
        <v>73</v>
      </c>
      <c r="M21" s="165"/>
      <c r="N21" s="32"/>
      <c r="O21" s="167"/>
      <c r="P21" s="166"/>
      <c r="Q21" s="165"/>
      <c r="R21" s="168"/>
      <c r="S21" s="165"/>
      <c r="T21" s="169" t="s">
        <v>450</v>
      </c>
      <c r="U21" s="167">
        <v>1</v>
      </c>
      <c r="V21" s="165" t="s">
        <v>457</v>
      </c>
      <c r="W21" s="246" t="s">
        <v>475</v>
      </c>
      <c r="X21" s="165">
        <v>16</v>
      </c>
    </row>
    <row r="22" spans="2:24" ht="45">
      <c r="B22" s="30">
        <v>8</v>
      </c>
      <c r="C22" s="32"/>
      <c r="D22" s="136"/>
      <c r="E22" s="165"/>
      <c r="F22" s="166"/>
      <c r="G22" s="165"/>
      <c r="H22" s="32"/>
      <c r="I22" s="136"/>
      <c r="J22" s="165"/>
      <c r="K22" s="27"/>
      <c r="L22" s="136"/>
      <c r="M22" s="165"/>
      <c r="N22" s="32"/>
      <c r="O22" s="167"/>
      <c r="P22" s="166"/>
      <c r="Q22" s="165"/>
      <c r="R22" s="168"/>
      <c r="S22" s="165"/>
      <c r="T22" s="169" t="s">
        <v>458</v>
      </c>
      <c r="U22" s="167">
        <v>1</v>
      </c>
      <c r="V22" s="165"/>
      <c r="W22" s="246" t="s">
        <v>476</v>
      </c>
      <c r="X22" s="165">
        <v>3</v>
      </c>
    </row>
    <row r="23" spans="2:24" ht="30">
      <c r="B23" s="30">
        <v>9</v>
      </c>
      <c r="C23" s="32"/>
      <c r="D23" s="136"/>
      <c r="E23" s="165"/>
      <c r="F23" s="166"/>
      <c r="G23" s="165"/>
      <c r="H23" s="32"/>
      <c r="I23" s="136"/>
      <c r="J23" s="165"/>
      <c r="K23" s="27"/>
      <c r="L23" s="136"/>
      <c r="M23" s="165"/>
      <c r="N23" s="32"/>
      <c r="O23" s="167"/>
      <c r="P23" s="166"/>
      <c r="Q23" s="165"/>
      <c r="R23" s="168"/>
      <c r="S23" s="165"/>
      <c r="T23" s="169" t="s">
        <v>459</v>
      </c>
      <c r="U23" s="167">
        <v>162</v>
      </c>
      <c r="V23" s="165"/>
      <c r="W23" s="246" t="s">
        <v>477</v>
      </c>
      <c r="X23" s="165">
        <v>18</v>
      </c>
    </row>
    <row r="24" spans="2:24" ht="45">
      <c r="B24" s="30">
        <v>10</v>
      </c>
      <c r="C24" s="32"/>
      <c r="D24" s="136"/>
      <c r="E24" s="165"/>
      <c r="F24" s="166"/>
      <c r="G24" s="165"/>
      <c r="H24" s="32"/>
      <c r="I24" s="136"/>
      <c r="J24" s="165"/>
      <c r="K24" s="27"/>
      <c r="L24" s="136"/>
      <c r="M24" s="165"/>
      <c r="N24" s="32"/>
      <c r="O24" s="167"/>
      <c r="P24" s="166"/>
      <c r="Q24" s="165"/>
      <c r="R24" s="168"/>
      <c r="S24" s="165"/>
      <c r="T24" s="169" t="s">
        <v>460</v>
      </c>
      <c r="U24" s="167">
        <v>3</v>
      </c>
      <c r="V24" s="165"/>
      <c r="W24" s="246" t="s">
        <v>478</v>
      </c>
      <c r="X24" s="165">
        <v>24</v>
      </c>
    </row>
    <row r="25" spans="2:24" ht="30">
      <c r="B25" s="30">
        <v>11</v>
      </c>
      <c r="C25" s="32"/>
      <c r="D25" s="136"/>
      <c r="E25" s="165"/>
      <c r="F25" s="166"/>
      <c r="G25" s="165"/>
      <c r="H25" s="32"/>
      <c r="I25" s="136"/>
      <c r="J25" s="165"/>
      <c r="K25" s="27"/>
      <c r="L25" s="136"/>
      <c r="M25" s="165"/>
      <c r="N25" s="32"/>
      <c r="O25" s="167"/>
      <c r="P25" s="166"/>
      <c r="Q25" s="165"/>
      <c r="R25" s="168"/>
      <c r="S25" s="165"/>
      <c r="T25" s="169" t="s">
        <v>461</v>
      </c>
      <c r="U25" s="167">
        <v>25</v>
      </c>
      <c r="V25" s="165"/>
      <c r="W25" s="246" t="s">
        <v>479</v>
      </c>
      <c r="X25" s="165">
        <v>8</v>
      </c>
    </row>
    <row r="26" spans="2:24" ht="30">
      <c r="B26" s="30">
        <v>12</v>
      </c>
      <c r="C26" s="32"/>
      <c r="D26" s="136"/>
      <c r="E26" s="165"/>
      <c r="F26" s="166"/>
      <c r="G26" s="165"/>
      <c r="H26" s="32"/>
      <c r="I26" s="136"/>
      <c r="J26" s="165"/>
      <c r="K26" s="27"/>
      <c r="L26" s="136"/>
      <c r="M26" s="165"/>
      <c r="N26" s="32"/>
      <c r="O26" s="167"/>
      <c r="P26" s="166"/>
      <c r="Q26" s="165"/>
      <c r="R26" s="168"/>
      <c r="S26" s="165"/>
      <c r="T26" s="169" t="s">
        <v>462</v>
      </c>
      <c r="U26" s="167">
        <v>18</v>
      </c>
      <c r="V26" s="165"/>
      <c r="W26" s="246" t="s">
        <v>480</v>
      </c>
      <c r="X26" s="165">
        <v>12</v>
      </c>
    </row>
    <row r="27" spans="2:24" ht="30">
      <c r="B27" s="30">
        <v>13</v>
      </c>
      <c r="C27" s="32"/>
      <c r="D27" s="136"/>
      <c r="E27" s="165"/>
      <c r="F27" s="166"/>
      <c r="G27" s="165"/>
      <c r="H27" s="32"/>
      <c r="I27" s="136"/>
      <c r="J27" s="165"/>
      <c r="K27" s="27"/>
      <c r="L27" s="136"/>
      <c r="M27" s="165"/>
      <c r="N27" s="32"/>
      <c r="O27" s="167"/>
      <c r="P27" s="166"/>
      <c r="Q27" s="165"/>
      <c r="R27" s="168"/>
      <c r="S27" s="165"/>
      <c r="T27" s="169" t="s">
        <v>463</v>
      </c>
      <c r="U27" s="167">
        <v>2</v>
      </c>
      <c r="V27" s="165"/>
      <c r="W27" s="246" t="s">
        <v>481</v>
      </c>
      <c r="X27" s="165">
        <v>5</v>
      </c>
    </row>
    <row r="28" spans="2:24" ht="30">
      <c r="B28" s="30">
        <v>14</v>
      </c>
      <c r="C28" s="32"/>
      <c r="D28" s="136"/>
      <c r="E28" s="165"/>
      <c r="F28" s="166"/>
      <c r="G28" s="165"/>
      <c r="H28" s="32"/>
      <c r="I28" s="136"/>
      <c r="J28" s="165"/>
      <c r="K28" s="27"/>
      <c r="L28" s="136"/>
      <c r="M28" s="165"/>
      <c r="N28" s="32"/>
      <c r="O28" s="167"/>
      <c r="P28" s="166"/>
      <c r="Q28" s="165"/>
      <c r="R28" s="168"/>
      <c r="S28" s="165"/>
      <c r="T28" s="169" t="s">
        <v>464</v>
      </c>
      <c r="U28" s="167">
        <v>4</v>
      </c>
      <c r="V28" s="165"/>
      <c r="W28" s="246" t="s">
        <v>482</v>
      </c>
      <c r="X28" s="165">
        <v>4</v>
      </c>
    </row>
    <row r="29" spans="2:24" ht="45">
      <c r="B29" s="30">
        <v>15</v>
      </c>
      <c r="C29" s="32"/>
      <c r="D29" s="136"/>
      <c r="E29" s="165"/>
      <c r="F29" s="166"/>
      <c r="G29" s="165"/>
      <c r="H29" s="32"/>
      <c r="I29" s="136"/>
      <c r="J29" s="165"/>
      <c r="K29" s="27"/>
      <c r="L29" s="136"/>
      <c r="M29" s="165"/>
      <c r="N29" s="32"/>
      <c r="O29" s="167"/>
      <c r="P29" s="166"/>
      <c r="Q29" s="165"/>
      <c r="R29" s="168"/>
      <c r="S29" s="165"/>
      <c r="T29" s="169" t="s">
        <v>465</v>
      </c>
      <c r="U29" s="167">
        <v>69</v>
      </c>
      <c r="V29" s="165"/>
      <c r="W29" s="246" t="s">
        <v>483</v>
      </c>
      <c r="X29" s="165">
        <v>17</v>
      </c>
    </row>
    <row r="30" spans="2:24" ht="45">
      <c r="B30" s="30">
        <v>16</v>
      </c>
      <c r="C30" s="32"/>
      <c r="D30" s="136"/>
      <c r="E30" s="165"/>
      <c r="F30" s="166"/>
      <c r="G30" s="165"/>
      <c r="H30" s="32"/>
      <c r="I30" s="136"/>
      <c r="J30" s="165"/>
      <c r="K30" s="27"/>
      <c r="L30" s="136"/>
      <c r="M30" s="165"/>
      <c r="N30" s="32"/>
      <c r="O30" s="167"/>
      <c r="P30" s="166"/>
      <c r="Q30" s="165"/>
      <c r="R30" s="168"/>
      <c r="S30" s="165"/>
      <c r="T30" s="169" t="s">
        <v>466</v>
      </c>
      <c r="U30" s="167">
        <v>11</v>
      </c>
      <c r="V30" s="165"/>
      <c r="W30" s="246" t="s">
        <v>484</v>
      </c>
      <c r="X30" s="165">
        <v>5</v>
      </c>
    </row>
    <row r="31" spans="2:24" ht="30">
      <c r="B31" s="30">
        <v>17</v>
      </c>
      <c r="C31" s="32"/>
      <c r="D31" s="136"/>
      <c r="E31" s="165"/>
      <c r="F31" s="166"/>
      <c r="G31" s="165"/>
      <c r="H31" s="32"/>
      <c r="I31" s="136"/>
      <c r="J31" s="165"/>
      <c r="K31" s="27"/>
      <c r="L31" s="136"/>
      <c r="M31" s="165"/>
      <c r="N31" s="32"/>
      <c r="O31" s="167"/>
      <c r="P31" s="166"/>
      <c r="Q31" s="165"/>
      <c r="R31" s="168"/>
      <c r="S31" s="165"/>
      <c r="T31" s="169" t="s">
        <v>450</v>
      </c>
      <c r="U31" s="167">
        <v>1</v>
      </c>
      <c r="V31" s="165" t="s">
        <v>467</v>
      </c>
      <c r="W31" s="246" t="s">
        <v>485</v>
      </c>
      <c r="X31" s="165">
        <v>5</v>
      </c>
    </row>
    <row r="32" spans="2:24" ht="60.75" thickBot="1">
      <c r="B32" s="34">
        <v>18</v>
      </c>
      <c r="C32" s="37"/>
      <c r="D32" s="170"/>
      <c r="E32" s="171"/>
      <c r="F32" s="172"/>
      <c r="G32" s="171"/>
      <c r="H32" s="37"/>
      <c r="I32" s="170"/>
      <c r="J32" s="171"/>
      <c r="K32" s="257"/>
      <c r="L32" s="170"/>
      <c r="M32" s="171"/>
      <c r="N32" s="37"/>
      <c r="O32" s="173"/>
      <c r="P32" s="172"/>
      <c r="Q32" s="171"/>
      <c r="R32" s="174"/>
      <c r="S32" s="171"/>
      <c r="T32" s="175" t="s">
        <v>468</v>
      </c>
      <c r="U32" s="173">
        <v>18</v>
      </c>
      <c r="V32" s="171"/>
      <c r="W32" s="258" t="s">
        <v>486</v>
      </c>
      <c r="X32" s="171">
        <v>5</v>
      </c>
    </row>
  </sheetData>
  <autoFilter ref="T14:V32" xr:uid="{A0A72FE4-9D81-4D3F-B659-1832DAA2BFBA}"/>
  <mergeCells count="37">
    <mergeCell ref="T13:V13"/>
    <mergeCell ref="W13:X13"/>
    <mergeCell ref="T12:V12"/>
    <mergeCell ref="W12:X12"/>
    <mergeCell ref="B13:B14"/>
    <mergeCell ref="C13:E13"/>
    <mergeCell ref="F13:G13"/>
    <mergeCell ref="H13:J13"/>
    <mergeCell ref="K13:M13"/>
    <mergeCell ref="N13:O13"/>
    <mergeCell ref="P13:Q13"/>
    <mergeCell ref="R13:S13"/>
    <mergeCell ref="C12:E12"/>
    <mergeCell ref="F12:G12"/>
    <mergeCell ref="H12:J12"/>
    <mergeCell ref="K12:M12"/>
    <mergeCell ref="N12:S12"/>
    <mergeCell ref="B5:C5"/>
    <mergeCell ref="D5:X5"/>
    <mergeCell ref="B6:C8"/>
    <mergeCell ref="D6:F6"/>
    <mergeCell ref="H6:X6"/>
    <mergeCell ref="D7:F7"/>
    <mergeCell ref="H7:X7"/>
    <mergeCell ref="D8:F8"/>
    <mergeCell ref="H8:X8"/>
    <mergeCell ref="B9:C9"/>
    <mergeCell ref="D9:F9"/>
    <mergeCell ref="H9:X9"/>
    <mergeCell ref="C10:X10"/>
    <mergeCell ref="B11:X11"/>
    <mergeCell ref="B2:C2"/>
    <mergeCell ref="D2:V2"/>
    <mergeCell ref="W2:X2"/>
    <mergeCell ref="B3:X3"/>
    <mergeCell ref="B4:C4"/>
    <mergeCell ref="D4:X4"/>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6E8CC-5697-42AF-A4CF-CDDBA40D6A58}">
  <dimension ref="A1:S198"/>
  <sheetViews>
    <sheetView showGridLines="0" workbookViewId="0">
      <selection activeCell="C53" sqref="C53"/>
    </sheetView>
  </sheetViews>
  <sheetFormatPr baseColWidth="10" defaultColWidth="0" defaultRowHeight="15" customHeight="1" zeroHeight="1"/>
  <cols>
    <col min="1" max="1" width="11.42578125" style="188" customWidth="1"/>
    <col min="2" max="2" width="23" style="188" customWidth="1"/>
    <col min="3" max="18" width="11.42578125" style="188" customWidth="1"/>
    <col min="19" max="19" width="7.85546875" style="188" customWidth="1"/>
    <col min="20" max="16384" width="11.42578125" style="188" hidden="1"/>
  </cols>
  <sheetData>
    <row r="1" spans="1:18">
      <c r="A1" s="356" t="s">
        <v>1059</v>
      </c>
      <c r="B1" s="357"/>
      <c r="C1" s="357"/>
      <c r="D1" s="357"/>
      <c r="E1" s="357"/>
      <c r="F1" s="357"/>
      <c r="G1" s="357"/>
      <c r="H1" s="357"/>
      <c r="I1" s="357"/>
      <c r="J1" s="357"/>
      <c r="K1" s="357"/>
      <c r="L1" s="357"/>
      <c r="M1" s="357"/>
      <c r="N1" s="357"/>
      <c r="O1" s="357"/>
      <c r="P1" s="357"/>
      <c r="Q1" s="357"/>
      <c r="R1" s="358"/>
    </row>
    <row r="2" spans="1:18" ht="15.75" thickBot="1">
      <c r="A2" s="189"/>
      <c r="R2" s="190"/>
    </row>
    <row r="3" spans="1:18" ht="15.75" thickBot="1">
      <c r="A3" s="189"/>
      <c r="B3" s="259" t="s">
        <v>1039</v>
      </c>
      <c r="C3" s="259" t="s">
        <v>258</v>
      </c>
      <c r="D3" s="259" t="s">
        <v>1040</v>
      </c>
      <c r="M3" s="353" t="s">
        <v>72</v>
      </c>
      <c r="N3" s="354"/>
      <c r="O3" s="354"/>
      <c r="P3" s="354"/>
      <c r="Q3" s="354"/>
      <c r="R3" s="355"/>
    </row>
    <row r="4" spans="1:18">
      <c r="A4" s="189"/>
      <c r="B4" s="192" t="s">
        <v>427</v>
      </c>
      <c r="C4" s="193">
        <v>1</v>
      </c>
      <c r="D4" s="194">
        <f>C4/C6</f>
        <v>1.9607843137254902E-2</v>
      </c>
      <c r="M4" s="359" t="s">
        <v>1079</v>
      </c>
      <c r="N4" s="360"/>
      <c r="O4" s="360"/>
      <c r="P4" s="360"/>
      <c r="Q4" s="360"/>
      <c r="R4" s="361"/>
    </row>
    <row r="5" spans="1:18">
      <c r="A5" s="189"/>
      <c r="B5" s="192" t="s">
        <v>428</v>
      </c>
      <c r="C5" s="193">
        <v>50</v>
      </c>
      <c r="D5" s="194">
        <f>C5/C6</f>
        <v>0.98039215686274506</v>
      </c>
      <c r="M5" s="362"/>
      <c r="N5" s="363"/>
      <c r="O5" s="363"/>
      <c r="P5" s="363"/>
      <c r="Q5" s="363"/>
      <c r="R5" s="364"/>
    </row>
    <row r="6" spans="1:18">
      <c r="A6" s="189"/>
      <c r="B6" s="195" t="s">
        <v>71</v>
      </c>
      <c r="C6" s="196">
        <f>SUM(C4:C5)</f>
        <v>51</v>
      </c>
      <c r="D6" s="197">
        <f>SUM(D4:D5)</f>
        <v>1</v>
      </c>
      <c r="M6" s="362"/>
      <c r="N6" s="363"/>
      <c r="O6" s="363"/>
      <c r="P6" s="363"/>
      <c r="Q6" s="363"/>
      <c r="R6" s="364"/>
    </row>
    <row r="7" spans="1:18">
      <c r="A7" s="189"/>
      <c r="M7" s="362"/>
      <c r="N7" s="363"/>
      <c r="O7" s="363"/>
      <c r="P7" s="363"/>
      <c r="Q7" s="363"/>
      <c r="R7" s="364"/>
    </row>
    <row r="8" spans="1:18">
      <c r="A8" s="189"/>
      <c r="M8" s="362"/>
      <c r="N8" s="363"/>
      <c r="O8" s="363"/>
      <c r="P8" s="363"/>
      <c r="Q8" s="363"/>
      <c r="R8" s="364"/>
    </row>
    <row r="9" spans="1:18">
      <c r="A9" s="189"/>
      <c r="B9" s="236"/>
      <c r="C9" s="237"/>
      <c r="D9" s="238"/>
      <c r="M9" s="362"/>
      <c r="N9" s="363"/>
      <c r="O9" s="363"/>
      <c r="P9" s="363"/>
      <c r="Q9" s="363"/>
      <c r="R9" s="364"/>
    </row>
    <row r="10" spans="1:18">
      <c r="A10" s="189"/>
      <c r="B10" s="236"/>
      <c r="C10" s="237"/>
      <c r="D10" s="238"/>
      <c r="M10" s="362"/>
      <c r="N10" s="363"/>
      <c r="O10" s="363"/>
      <c r="P10" s="363"/>
      <c r="Q10" s="363"/>
      <c r="R10" s="364"/>
    </row>
    <row r="11" spans="1:18">
      <c r="A11" s="189"/>
      <c r="B11" s="236"/>
      <c r="C11" s="237"/>
      <c r="D11" s="238"/>
      <c r="M11" s="362"/>
      <c r="N11" s="363"/>
      <c r="O11" s="363"/>
      <c r="P11" s="363"/>
      <c r="Q11" s="363"/>
      <c r="R11" s="364"/>
    </row>
    <row r="12" spans="1:18">
      <c r="A12" s="189"/>
      <c r="M12" s="362"/>
      <c r="N12" s="363"/>
      <c r="O12" s="363"/>
      <c r="P12" s="363"/>
      <c r="Q12" s="363"/>
      <c r="R12" s="364"/>
    </row>
    <row r="13" spans="1:18">
      <c r="A13" s="189"/>
      <c r="M13" s="362"/>
      <c r="N13" s="363"/>
      <c r="O13" s="363"/>
      <c r="P13" s="363"/>
      <c r="Q13" s="363"/>
      <c r="R13" s="364"/>
    </row>
    <row r="14" spans="1:18">
      <c r="A14" s="189"/>
      <c r="M14" s="362"/>
      <c r="N14" s="363"/>
      <c r="O14" s="363"/>
      <c r="P14" s="363"/>
      <c r="Q14" s="363"/>
      <c r="R14" s="364"/>
    </row>
    <row r="15" spans="1:18">
      <c r="A15" s="189"/>
      <c r="M15" s="362"/>
      <c r="N15" s="363"/>
      <c r="O15" s="363"/>
      <c r="P15" s="363"/>
      <c r="Q15" s="363"/>
      <c r="R15" s="364"/>
    </row>
    <row r="16" spans="1:18">
      <c r="A16" s="189"/>
      <c r="M16" s="362"/>
      <c r="N16" s="363"/>
      <c r="O16" s="363"/>
      <c r="P16" s="363"/>
      <c r="Q16" s="363"/>
      <c r="R16" s="364"/>
    </row>
    <row r="17" spans="1:18" ht="15.75" thickBot="1">
      <c r="A17" s="189"/>
      <c r="M17" s="365"/>
      <c r="N17" s="366"/>
      <c r="O17" s="366"/>
      <c r="P17" s="366"/>
      <c r="Q17" s="366"/>
      <c r="R17" s="367"/>
    </row>
    <row r="18" spans="1:18" ht="15.75" thickBot="1">
      <c r="A18" s="189"/>
      <c r="R18" s="190"/>
    </row>
    <row r="19" spans="1:18" ht="15.75" thickBot="1">
      <c r="A19" s="189"/>
      <c r="B19" s="259" t="s">
        <v>408</v>
      </c>
      <c r="C19" s="259" t="s">
        <v>258</v>
      </c>
      <c r="D19" s="259" t="s">
        <v>1040</v>
      </c>
      <c r="M19" s="353" t="s">
        <v>72</v>
      </c>
      <c r="N19" s="354"/>
      <c r="O19" s="354"/>
      <c r="P19" s="354"/>
      <c r="Q19" s="354"/>
      <c r="R19" s="355"/>
    </row>
    <row r="20" spans="1:18">
      <c r="A20" s="189"/>
      <c r="B20" s="192" t="s">
        <v>429</v>
      </c>
      <c r="C20" s="193">
        <v>13</v>
      </c>
      <c r="D20" s="198">
        <f>C20/C24</f>
        <v>0.23214285714285715</v>
      </c>
      <c r="M20" s="359" t="s">
        <v>1065</v>
      </c>
      <c r="N20" s="368"/>
      <c r="O20" s="368"/>
      <c r="P20" s="368"/>
      <c r="Q20" s="368"/>
      <c r="R20" s="369"/>
    </row>
    <row r="21" spans="1:18">
      <c r="A21" s="189"/>
      <c r="B21" s="192" t="s">
        <v>430</v>
      </c>
      <c r="C21" s="193">
        <v>20</v>
      </c>
      <c r="D21" s="198">
        <f>C21/C24</f>
        <v>0.35714285714285715</v>
      </c>
      <c r="M21" s="370"/>
      <c r="N21" s="371"/>
      <c r="O21" s="371"/>
      <c r="P21" s="371"/>
      <c r="Q21" s="371"/>
      <c r="R21" s="372"/>
    </row>
    <row r="22" spans="1:18">
      <c r="A22" s="189"/>
      <c r="B22" s="192" t="s">
        <v>431</v>
      </c>
      <c r="C22" s="193">
        <v>22</v>
      </c>
      <c r="D22" s="198">
        <f>C22/C24</f>
        <v>0.39285714285714285</v>
      </c>
      <c r="M22" s="370"/>
      <c r="N22" s="371"/>
      <c r="O22" s="371"/>
      <c r="P22" s="371"/>
      <c r="Q22" s="371"/>
      <c r="R22" s="372"/>
    </row>
    <row r="23" spans="1:18">
      <c r="A23" s="189"/>
      <c r="B23" s="192" t="s">
        <v>432</v>
      </c>
      <c r="C23" s="193">
        <v>1</v>
      </c>
      <c r="D23" s="198">
        <f>C23/C24</f>
        <v>1.7857142857142856E-2</v>
      </c>
      <c r="M23" s="370"/>
      <c r="N23" s="371"/>
      <c r="O23" s="371"/>
      <c r="P23" s="371"/>
      <c r="Q23" s="371"/>
      <c r="R23" s="372"/>
    </row>
    <row r="24" spans="1:18">
      <c r="A24" s="189"/>
      <c r="B24" s="195" t="s">
        <v>1041</v>
      </c>
      <c r="C24" s="196">
        <f>SUM(C20:C23)</f>
        <v>56</v>
      </c>
      <c r="D24" s="199">
        <f>SUM(D20:D23)</f>
        <v>1</v>
      </c>
      <c r="M24" s="370"/>
      <c r="N24" s="371"/>
      <c r="O24" s="371"/>
      <c r="P24" s="371"/>
      <c r="Q24" s="371"/>
      <c r="R24" s="372"/>
    </row>
    <row r="25" spans="1:18">
      <c r="A25" s="189"/>
      <c r="M25" s="370"/>
      <c r="N25" s="371"/>
      <c r="O25" s="371"/>
      <c r="P25" s="371"/>
      <c r="Q25" s="371"/>
      <c r="R25" s="372"/>
    </row>
    <row r="26" spans="1:18">
      <c r="A26" s="189"/>
      <c r="M26" s="370"/>
      <c r="N26" s="371"/>
      <c r="O26" s="371"/>
      <c r="P26" s="371"/>
      <c r="Q26" s="371"/>
      <c r="R26" s="372"/>
    </row>
    <row r="27" spans="1:18">
      <c r="A27" s="189"/>
      <c r="M27" s="370"/>
      <c r="N27" s="371"/>
      <c r="O27" s="371"/>
      <c r="P27" s="371"/>
      <c r="Q27" s="371"/>
      <c r="R27" s="372"/>
    </row>
    <row r="28" spans="1:18">
      <c r="A28" s="189"/>
      <c r="M28" s="370"/>
      <c r="N28" s="371"/>
      <c r="O28" s="371"/>
      <c r="P28" s="371"/>
      <c r="Q28" s="371"/>
      <c r="R28" s="372"/>
    </row>
    <row r="29" spans="1:18">
      <c r="A29" s="189"/>
      <c r="M29" s="370"/>
      <c r="N29" s="371"/>
      <c r="O29" s="371"/>
      <c r="P29" s="371"/>
      <c r="Q29" s="371"/>
      <c r="R29" s="372"/>
    </row>
    <row r="30" spans="1:18">
      <c r="A30" s="189"/>
      <c r="M30" s="370"/>
      <c r="N30" s="371"/>
      <c r="O30" s="371"/>
      <c r="P30" s="371"/>
      <c r="Q30" s="371"/>
      <c r="R30" s="372"/>
    </row>
    <row r="31" spans="1:18">
      <c r="A31" s="189"/>
      <c r="M31" s="370"/>
      <c r="N31" s="371"/>
      <c r="O31" s="371"/>
      <c r="P31" s="371"/>
      <c r="Q31" s="371"/>
      <c r="R31" s="372"/>
    </row>
    <row r="32" spans="1:18">
      <c r="A32" s="189"/>
      <c r="M32" s="370"/>
      <c r="N32" s="371"/>
      <c r="O32" s="371"/>
      <c r="P32" s="371"/>
      <c r="Q32" s="371"/>
      <c r="R32" s="372"/>
    </row>
    <row r="33" spans="1:18" ht="15.75" thickBot="1">
      <c r="A33" s="189"/>
      <c r="M33" s="373"/>
      <c r="N33" s="374"/>
      <c r="O33" s="374"/>
      <c r="P33" s="374"/>
      <c r="Q33" s="374"/>
      <c r="R33" s="375"/>
    </row>
    <row r="34" spans="1:18" ht="15.75" thickBot="1">
      <c r="A34" s="189"/>
      <c r="R34" s="190"/>
    </row>
    <row r="35" spans="1:18" ht="15.75" thickBot="1">
      <c r="A35" s="189"/>
      <c r="B35" s="259" t="s">
        <v>401</v>
      </c>
      <c r="C35" s="259" t="s">
        <v>1042</v>
      </c>
      <c r="D35" s="259" t="s">
        <v>1040</v>
      </c>
      <c r="M35" s="353" t="s">
        <v>72</v>
      </c>
      <c r="N35" s="354"/>
      <c r="O35" s="354"/>
      <c r="P35" s="354"/>
      <c r="Q35" s="354"/>
      <c r="R35" s="355"/>
    </row>
    <row r="36" spans="1:18" ht="16.5">
      <c r="A36" s="189"/>
      <c r="B36" s="240" t="s">
        <v>1068</v>
      </c>
      <c r="C36" s="241">
        <v>2</v>
      </c>
      <c r="D36" s="242">
        <f>C36/$C$38</f>
        <v>1</v>
      </c>
      <c r="M36" s="359" t="s">
        <v>1069</v>
      </c>
      <c r="N36" s="360"/>
      <c r="O36" s="360"/>
      <c r="P36" s="360"/>
      <c r="Q36" s="360"/>
      <c r="R36" s="361"/>
    </row>
    <row r="37" spans="1:18" ht="16.5">
      <c r="A37" s="189"/>
      <c r="B37" s="240" t="s">
        <v>1061</v>
      </c>
      <c r="C37" s="241">
        <v>0</v>
      </c>
      <c r="D37" s="242">
        <f>C37/$C$38</f>
        <v>0</v>
      </c>
      <c r="M37" s="362"/>
      <c r="N37" s="363"/>
      <c r="O37" s="363"/>
      <c r="P37" s="363"/>
      <c r="Q37" s="363"/>
      <c r="R37" s="364"/>
    </row>
    <row r="38" spans="1:18" ht="16.5">
      <c r="A38" s="189"/>
      <c r="B38" s="202" t="s">
        <v>71</v>
      </c>
      <c r="C38" s="203">
        <f>SUM(C36:C37)</f>
        <v>2</v>
      </c>
      <c r="D38" s="204">
        <f>SUM(D36:D37)</f>
        <v>1</v>
      </c>
      <c r="M38" s="362"/>
      <c r="N38" s="363"/>
      <c r="O38" s="363"/>
      <c r="P38" s="363"/>
      <c r="Q38" s="363"/>
      <c r="R38" s="364"/>
    </row>
    <row r="39" spans="1:18">
      <c r="A39" s="189"/>
      <c r="M39" s="362"/>
      <c r="N39" s="363"/>
      <c r="O39" s="363"/>
      <c r="P39" s="363"/>
      <c r="Q39" s="363"/>
      <c r="R39" s="364"/>
    </row>
    <row r="40" spans="1:18">
      <c r="A40" s="189"/>
      <c r="M40" s="362"/>
      <c r="N40" s="363"/>
      <c r="O40" s="363"/>
      <c r="P40" s="363"/>
      <c r="Q40" s="363"/>
      <c r="R40" s="364"/>
    </row>
    <row r="41" spans="1:18">
      <c r="A41" s="189"/>
      <c r="M41" s="362"/>
      <c r="N41" s="363"/>
      <c r="O41" s="363"/>
      <c r="P41" s="363"/>
      <c r="Q41" s="363"/>
      <c r="R41" s="364"/>
    </row>
    <row r="42" spans="1:18">
      <c r="A42" s="189"/>
      <c r="M42" s="362"/>
      <c r="N42" s="363"/>
      <c r="O42" s="363"/>
      <c r="P42" s="363"/>
      <c r="Q42" s="363"/>
      <c r="R42" s="364"/>
    </row>
    <row r="43" spans="1:18">
      <c r="A43" s="189"/>
      <c r="M43" s="362"/>
      <c r="N43" s="363"/>
      <c r="O43" s="363"/>
      <c r="P43" s="363"/>
      <c r="Q43" s="363"/>
      <c r="R43" s="364"/>
    </row>
    <row r="44" spans="1:18">
      <c r="A44" s="189"/>
      <c r="M44" s="362"/>
      <c r="N44" s="363"/>
      <c r="O44" s="363"/>
      <c r="P44" s="363"/>
      <c r="Q44" s="363"/>
      <c r="R44" s="364"/>
    </row>
    <row r="45" spans="1:18">
      <c r="A45" s="189"/>
      <c r="M45" s="362"/>
      <c r="N45" s="363"/>
      <c r="O45" s="363"/>
      <c r="P45" s="363"/>
      <c r="Q45" s="363"/>
      <c r="R45" s="364"/>
    </row>
    <row r="46" spans="1:18">
      <c r="A46" s="189"/>
      <c r="M46" s="362"/>
      <c r="N46" s="363"/>
      <c r="O46" s="363"/>
      <c r="P46" s="363"/>
      <c r="Q46" s="363"/>
      <c r="R46" s="364"/>
    </row>
    <row r="47" spans="1:18">
      <c r="A47" s="189"/>
      <c r="M47" s="362"/>
      <c r="N47" s="363"/>
      <c r="O47" s="363"/>
      <c r="P47" s="363"/>
      <c r="Q47" s="363"/>
      <c r="R47" s="364"/>
    </row>
    <row r="48" spans="1:18" ht="15.75" thickBot="1">
      <c r="A48" s="189"/>
      <c r="B48" s="239"/>
      <c r="C48" s="239"/>
      <c r="D48" s="239"/>
      <c r="E48" s="239"/>
      <c r="F48" s="239"/>
      <c r="G48" s="239"/>
      <c r="H48" s="239"/>
      <c r="I48" s="239"/>
      <c r="J48" s="239"/>
      <c r="K48" s="239"/>
      <c r="L48" s="239"/>
      <c r="M48" s="365"/>
      <c r="N48" s="366"/>
      <c r="O48" s="366"/>
      <c r="P48" s="366"/>
      <c r="Q48" s="366"/>
      <c r="R48" s="367"/>
    </row>
    <row r="49" spans="1:18" ht="15.75" thickBot="1">
      <c r="A49" s="189"/>
      <c r="R49" s="190"/>
    </row>
    <row r="50" spans="1:18" ht="15.75" thickBot="1">
      <c r="A50" s="189"/>
      <c r="B50" s="259" t="s">
        <v>402</v>
      </c>
      <c r="C50" s="259" t="s">
        <v>1042</v>
      </c>
      <c r="D50" s="259" t="s">
        <v>1040</v>
      </c>
      <c r="M50" s="353" t="s">
        <v>72</v>
      </c>
      <c r="N50" s="354"/>
      <c r="O50" s="354"/>
      <c r="P50" s="354"/>
      <c r="Q50" s="354"/>
      <c r="R50" s="355"/>
    </row>
    <row r="51" spans="1:18" ht="16.5">
      <c r="A51" s="189"/>
      <c r="B51" s="240" t="s">
        <v>449</v>
      </c>
      <c r="C51" s="241">
        <v>1</v>
      </c>
      <c r="D51" s="242">
        <f>C51/$C$38</f>
        <v>0.5</v>
      </c>
      <c r="M51" s="359" t="s">
        <v>1066</v>
      </c>
      <c r="N51" s="360"/>
      <c r="O51" s="360"/>
      <c r="P51" s="360"/>
      <c r="Q51" s="360"/>
      <c r="R51" s="361"/>
    </row>
    <row r="52" spans="1:18" ht="16.5" customHeight="1">
      <c r="A52" s="189"/>
      <c r="B52" s="240" t="s">
        <v>92</v>
      </c>
      <c r="C52" s="241">
        <v>1</v>
      </c>
      <c r="D52" s="242">
        <f>C52/$C$38</f>
        <v>0.5</v>
      </c>
      <c r="M52" s="362"/>
      <c r="N52" s="363"/>
      <c r="O52" s="363"/>
      <c r="P52" s="363"/>
      <c r="Q52" s="363"/>
      <c r="R52" s="364"/>
    </row>
    <row r="53" spans="1:18" ht="16.5">
      <c r="A53" s="189"/>
      <c r="B53" s="202" t="s">
        <v>71</v>
      </c>
      <c r="C53" s="203">
        <f>SUM(C51:C52)</f>
        <v>2</v>
      </c>
      <c r="D53" s="204">
        <f>SUM(D51:D52)</f>
        <v>1</v>
      </c>
      <c r="M53" s="362"/>
      <c r="N53" s="363"/>
      <c r="O53" s="363"/>
      <c r="P53" s="363"/>
      <c r="Q53" s="363"/>
      <c r="R53" s="364"/>
    </row>
    <row r="54" spans="1:18">
      <c r="A54" s="189"/>
      <c r="M54" s="362"/>
      <c r="N54" s="363"/>
      <c r="O54" s="363"/>
      <c r="P54" s="363"/>
      <c r="Q54" s="363"/>
      <c r="R54" s="364"/>
    </row>
    <row r="55" spans="1:18">
      <c r="A55" s="189"/>
      <c r="M55" s="362"/>
      <c r="N55" s="363"/>
      <c r="O55" s="363"/>
      <c r="P55" s="363"/>
      <c r="Q55" s="363"/>
      <c r="R55" s="364"/>
    </row>
    <row r="56" spans="1:18">
      <c r="A56" s="189"/>
      <c r="M56" s="362"/>
      <c r="N56" s="363"/>
      <c r="O56" s="363"/>
      <c r="P56" s="363"/>
      <c r="Q56" s="363"/>
      <c r="R56" s="364"/>
    </row>
    <row r="57" spans="1:18">
      <c r="A57" s="189"/>
      <c r="M57" s="362"/>
      <c r="N57" s="363"/>
      <c r="O57" s="363"/>
      <c r="P57" s="363"/>
      <c r="Q57" s="363"/>
      <c r="R57" s="364"/>
    </row>
    <row r="58" spans="1:18">
      <c r="A58" s="189"/>
      <c r="M58" s="362"/>
      <c r="N58" s="363"/>
      <c r="O58" s="363"/>
      <c r="P58" s="363"/>
      <c r="Q58" s="363"/>
      <c r="R58" s="364"/>
    </row>
    <row r="59" spans="1:18">
      <c r="A59" s="189"/>
      <c r="M59" s="362"/>
      <c r="N59" s="363"/>
      <c r="O59" s="363"/>
      <c r="P59" s="363"/>
      <c r="Q59" s="363"/>
      <c r="R59" s="364"/>
    </row>
    <row r="60" spans="1:18">
      <c r="A60" s="189"/>
      <c r="M60" s="362"/>
      <c r="N60" s="363"/>
      <c r="O60" s="363"/>
      <c r="P60" s="363"/>
      <c r="Q60" s="363"/>
      <c r="R60" s="364"/>
    </row>
    <row r="61" spans="1:18">
      <c r="A61" s="189"/>
      <c r="M61" s="362"/>
      <c r="N61" s="363"/>
      <c r="O61" s="363"/>
      <c r="P61" s="363"/>
      <c r="Q61" s="363"/>
      <c r="R61" s="364"/>
    </row>
    <row r="62" spans="1:18">
      <c r="A62" s="189"/>
      <c r="M62" s="362"/>
      <c r="N62" s="363"/>
      <c r="O62" s="363"/>
      <c r="P62" s="363"/>
      <c r="Q62" s="363"/>
      <c r="R62" s="364"/>
    </row>
    <row r="63" spans="1:18" ht="15.75" thickBot="1">
      <c r="A63" s="189"/>
      <c r="M63" s="365"/>
      <c r="N63" s="366"/>
      <c r="O63" s="366"/>
      <c r="P63" s="366"/>
      <c r="Q63" s="366"/>
      <c r="R63" s="367"/>
    </row>
    <row r="64" spans="1:18">
      <c r="A64" s="189"/>
      <c r="M64" s="234"/>
      <c r="N64" s="234"/>
      <c r="O64" s="234"/>
      <c r="P64" s="234"/>
      <c r="Q64" s="234"/>
      <c r="R64" s="235"/>
    </row>
    <row r="65" spans="1:18" ht="15.75" thickBot="1">
      <c r="A65" s="189"/>
      <c r="R65" s="190"/>
    </row>
    <row r="66" spans="1:18" ht="15.75" thickBot="1">
      <c r="A66" s="189"/>
      <c r="B66" s="259" t="s">
        <v>1062</v>
      </c>
      <c r="C66" s="259" t="s">
        <v>1042</v>
      </c>
      <c r="D66" s="259" t="s">
        <v>1040</v>
      </c>
      <c r="M66" s="353" t="s">
        <v>72</v>
      </c>
      <c r="N66" s="354"/>
      <c r="O66" s="354"/>
      <c r="P66" s="354"/>
      <c r="Q66" s="354"/>
      <c r="R66" s="355"/>
    </row>
    <row r="67" spans="1:18" ht="15" customHeight="1">
      <c r="A67" s="189"/>
      <c r="B67" s="240" t="s">
        <v>83</v>
      </c>
      <c r="C67" s="241">
        <v>26</v>
      </c>
      <c r="D67" s="242">
        <f>C67/$C$69</f>
        <v>0.45614035087719296</v>
      </c>
      <c r="M67" s="359" t="s">
        <v>1067</v>
      </c>
      <c r="N67" s="360"/>
      <c r="O67" s="360"/>
      <c r="P67" s="360"/>
      <c r="Q67" s="360"/>
      <c r="R67" s="361"/>
    </row>
    <row r="68" spans="1:18" ht="16.5">
      <c r="A68" s="189"/>
      <c r="B68" s="240" t="s">
        <v>82</v>
      </c>
      <c r="C68" s="241">
        <v>31</v>
      </c>
      <c r="D68" s="242">
        <f>C68/$C$69</f>
        <v>0.54385964912280704</v>
      </c>
      <c r="M68" s="362"/>
      <c r="N68" s="363"/>
      <c r="O68" s="363"/>
      <c r="P68" s="363"/>
      <c r="Q68" s="363"/>
      <c r="R68" s="364"/>
    </row>
    <row r="69" spans="1:18" ht="16.5">
      <c r="A69" s="189"/>
      <c r="B69" s="202" t="s">
        <v>71</v>
      </c>
      <c r="C69" s="203">
        <f>SUM(C67:C68)</f>
        <v>57</v>
      </c>
      <c r="D69" s="204">
        <f>SUM(D67:D68)</f>
        <v>1</v>
      </c>
      <c r="M69" s="362"/>
      <c r="N69" s="363"/>
      <c r="O69" s="363"/>
      <c r="P69" s="363"/>
      <c r="Q69" s="363"/>
      <c r="R69" s="364"/>
    </row>
    <row r="70" spans="1:18">
      <c r="A70" s="189"/>
      <c r="M70" s="362"/>
      <c r="N70" s="363"/>
      <c r="O70" s="363"/>
      <c r="P70" s="363"/>
      <c r="Q70" s="363"/>
      <c r="R70" s="364"/>
    </row>
    <row r="71" spans="1:18">
      <c r="A71" s="189"/>
      <c r="M71" s="362"/>
      <c r="N71" s="363"/>
      <c r="O71" s="363"/>
      <c r="P71" s="363"/>
      <c r="Q71" s="363"/>
      <c r="R71" s="364"/>
    </row>
    <row r="72" spans="1:18">
      <c r="A72" s="189"/>
      <c r="M72" s="362"/>
      <c r="N72" s="363"/>
      <c r="O72" s="363"/>
      <c r="P72" s="363"/>
      <c r="Q72" s="363"/>
      <c r="R72" s="364"/>
    </row>
    <row r="73" spans="1:18">
      <c r="A73" s="189"/>
      <c r="M73" s="362"/>
      <c r="N73" s="363"/>
      <c r="O73" s="363"/>
      <c r="P73" s="363"/>
      <c r="Q73" s="363"/>
      <c r="R73" s="364"/>
    </row>
    <row r="74" spans="1:18">
      <c r="A74" s="189"/>
      <c r="M74" s="362"/>
      <c r="N74" s="363"/>
      <c r="O74" s="363"/>
      <c r="P74" s="363"/>
      <c r="Q74" s="363"/>
      <c r="R74" s="364"/>
    </row>
    <row r="75" spans="1:18">
      <c r="A75" s="189"/>
      <c r="M75" s="362"/>
      <c r="N75" s="363"/>
      <c r="O75" s="363"/>
      <c r="P75" s="363"/>
      <c r="Q75" s="363"/>
      <c r="R75" s="364"/>
    </row>
    <row r="76" spans="1:18">
      <c r="A76" s="189"/>
      <c r="M76" s="362"/>
      <c r="N76" s="363"/>
      <c r="O76" s="363"/>
      <c r="P76" s="363"/>
      <c r="Q76" s="363"/>
      <c r="R76" s="364"/>
    </row>
    <row r="77" spans="1:18">
      <c r="A77" s="189"/>
      <c r="M77" s="362"/>
      <c r="N77" s="363"/>
      <c r="O77" s="363"/>
      <c r="P77" s="363"/>
      <c r="Q77" s="363"/>
      <c r="R77" s="364"/>
    </row>
    <row r="78" spans="1:18">
      <c r="A78" s="189"/>
      <c r="M78" s="362"/>
      <c r="N78" s="363"/>
      <c r="O78" s="363"/>
      <c r="P78" s="363"/>
      <c r="Q78" s="363"/>
      <c r="R78" s="364"/>
    </row>
    <row r="79" spans="1:18" ht="15.75" thickBot="1">
      <c r="A79" s="189"/>
      <c r="M79" s="365"/>
      <c r="N79" s="366"/>
      <c r="O79" s="366"/>
      <c r="P79" s="366"/>
      <c r="Q79" s="366"/>
      <c r="R79" s="367"/>
    </row>
    <row r="80" spans="1:18">
      <c r="A80" s="189"/>
      <c r="R80" s="190"/>
    </row>
    <row r="81" spans="1:18">
      <c r="A81" s="189"/>
      <c r="R81" s="190"/>
    </row>
    <row r="82" spans="1:18">
      <c r="A82" s="376" t="s">
        <v>1060</v>
      </c>
      <c r="B82" s="377"/>
      <c r="C82" s="377"/>
      <c r="D82" s="377"/>
      <c r="E82" s="377"/>
      <c r="F82" s="377"/>
      <c r="G82" s="377"/>
      <c r="H82" s="377"/>
      <c r="I82" s="377"/>
      <c r="J82" s="377"/>
      <c r="K82" s="377"/>
      <c r="L82" s="377"/>
      <c r="M82" s="377"/>
      <c r="N82" s="377"/>
      <c r="O82" s="377"/>
      <c r="P82" s="377"/>
      <c r="Q82" s="377"/>
      <c r="R82" s="378"/>
    </row>
    <row r="83" spans="1:18" ht="15.75" thickBot="1">
      <c r="A83" s="189"/>
      <c r="R83" s="190"/>
    </row>
    <row r="84" spans="1:18" ht="15.75" thickBot="1">
      <c r="A84" s="189"/>
      <c r="B84" s="259" t="s">
        <v>409</v>
      </c>
      <c r="C84" s="259" t="s">
        <v>407</v>
      </c>
      <c r="D84" s="259" t="s">
        <v>1043</v>
      </c>
      <c r="M84" s="353" t="s">
        <v>72</v>
      </c>
      <c r="N84" s="354"/>
      <c r="O84" s="354"/>
      <c r="P84" s="354"/>
      <c r="Q84" s="354"/>
      <c r="R84" s="355"/>
    </row>
    <row r="85" spans="1:18" ht="16.5">
      <c r="A85" s="189"/>
      <c r="B85" s="205" t="s">
        <v>433</v>
      </c>
      <c r="C85" s="206">
        <v>4</v>
      </c>
      <c r="D85" s="207">
        <f>C85/$C$88</f>
        <v>0.21052631578947367</v>
      </c>
      <c r="M85" s="379" t="s">
        <v>1078</v>
      </c>
      <c r="N85" s="368"/>
      <c r="O85" s="368"/>
      <c r="P85" s="368"/>
      <c r="Q85" s="368"/>
      <c r="R85" s="369"/>
    </row>
    <row r="86" spans="1:18" ht="30">
      <c r="A86" s="189"/>
      <c r="B86" s="205" t="s">
        <v>437</v>
      </c>
      <c r="C86" s="206">
        <v>5</v>
      </c>
      <c r="D86" s="207">
        <f>C86/$C$88</f>
        <v>0.26315789473684209</v>
      </c>
      <c r="M86" s="370"/>
      <c r="N86" s="371"/>
      <c r="O86" s="371"/>
      <c r="P86" s="371"/>
      <c r="Q86" s="371"/>
      <c r="R86" s="372"/>
    </row>
    <row r="87" spans="1:18" ht="16.5">
      <c r="A87" s="189"/>
      <c r="B87" s="205" t="s">
        <v>92</v>
      </c>
      <c r="C87" s="206">
        <v>10</v>
      </c>
      <c r="D87" s="207">
        <f>C87/$C$88</f>
        <v>0.52631578947368418</v>
      </c>
      <c r="M87" s="370"/>
      <c r="N87" s="371"/>
      <c r="O87" s="371"/>
      <c r="P87" s="371"/>
      <c r="Q87" s="371"/>
      <c r="R87" s="372"/>
    </row>
    <row r="88" spans="1:18" ht="16.5">
      <c r="A88" s="189"/>
      <c r="B88" s="208" t="s">
        <v>71</v>
      </c>
      <c r="C88" s="203">
        <f>SUM(C85:C87)</f>
        <v>19</v>
      </c>
      <c r="D88" s="209">
        <f>SUM(D85:D87)</f>
        <v>1</v>
      </c>
      <c r="M88" s="370"/>
      <c r="N88" s="371"/>
      <c r="O88" s="371"/>
      <c r="P88" s="371"/>
      <c r="Q88" s="371"/>
      <c r="R88" s="372"/>
    </row>
    <row r="89" spans="1:18">
      <c r="A89" s="189"/>
      <c r="M89" s="370"/>
      <c r="N89" s="371"/>
      <c r="O89" s="371"/>
      <c r="P89" s="371"/>
      <c r="Q89" s="371"/>
      <c r="R89" s="372"/>
    </row>
    <row r="90" spans="1:18">
      <c r="A90" s="189"/>
      <c r="M90" s="370"/>
      <c r="N90" s="371"/>
      <c r="O90" s="371"/>
      <c r="P90" s="371"/>
      <c r="Q90" s="371"/>
      <c r="R90" s="372"/>
    </row>
    <row r="91" spans="1:18">
      <c r="A91" s="189"/>
      <c r="M91" s="370"/>
      <c r="N91" s="371"/>
      <c r="O91" s="371"/>
      <c r="P91" s="371"/>
      <c r="Q91" s="371"/>
      <c r="R91" s="372"/>
    </row>
    <row r="92" spans="1:18">
      <c r="A92" s="189"/>
      <c r="M92" s="370"/>
      <c r="N92" s="371"/>
      <c r="O92" s="371"/>
      <c r="P92" s="371"/>
      <c r="Q92" s="371"/>
      <c r="R92" s="372"/>
    </row>
    <row r="93" spans="1:18">
      <c r="A93" s="189"/>
      <c r="M93" s="370"/>
      <c r="N93" s="371"/>
      <c r="O93" s="371"/>
      <c r="P93" s="371"/>
      <c r="Q93" s="371"/>
      <c r="R93" s="372"/>
    </row>
    <row r="94" spans="1:18">
      <c r="A94" s="189"/>
      <c r="M94" s="370"/>
      <c r="N94" s="371"/>
      <c r="O94" s="371"/>
      <c r="P94" s="371"/>
      <c r="Q94" s="371"/>
      <c r="R94" s="372"/>
    </row>
    <row r="95" spans="1:18">
      <c r="A95" s="189"/>
      <c r="M95" s="370"/>
      <c r="N95" s="371"/>
      <c r="O95" s="371"/>
      <c r="P95" s="371"/>
      <c r="Q95" s="371"/>
      <c r="R95" s="372"/>
    </row>
    <row r="96" spans="1:18">
      <c r="A96" s="189"/>
      <c r="M96" s="370"/>
      <c r="N96" s="371"/>
      <c r="O96" s="371"/>
      <c r="P96" s="371"/>
      <c r="Q96" s="371"/>
      <c r="R96" s="372"/>
    </row>
    <row r="97" spans="1:18">
      <c r="A97" s="189"/>
      <c r="M97" s="370"/>
      <c r="N97" s="371"/>
      <c r="O97" s="371"/>
      <c r="P97" s="371"/>
      <c r="Q97" s="371"/>
      <c r="R97" s="372"/>
    </row>
    <row r="98" spans="1:18" ht="15.75" thickBot="1">
      <c r="A98" s="189"/>
      <c r="M98" s="373"/>
      <c r="N98" s="374"/>
      <c r="O98" s="374"/>
      <c r="P98" s="374"/>
      <c r="Q98" s="374"/>
      <c r="R98" s="375"/>
    </row>
    <row r="99" spans="1:18" ht="15.75" thickBot="1">
      <c r="A99" s="189"/>
      <c r="R99" s="190"/>
    </row>
    <row r="100" spans="1:18" ht="15.75" thickBot="1">
      <c r="A100" s="189"/>
      <c r="B100" s="259" t="s">
        <v>410</v>
      </c>
      <c r="C100" s="259" t="s">
        <v>258</v>
      </c>
      <c r="D100" s="259" t="s">
        <v>1040</v>
      </c>
      <c r="M100" s="353" t="s">
        <v>72</v>
      </c>
      <c r="N100" s="354"/>
      <c r="O100" s="354"/>
      <c r="P100" s="354"/>
      <c r="Q100" s="354"/>
      <c r="R100" s="355"/>
    </row>
    <row r="101" spans="1:18" ht="16.5">
      <c r="A101" s="189"/>
      <c r="B101" s="210" t="s">
        <v>1044</v>
      </c>
      <c r="C101" s="201">
        <v>0</v>
      </c>
      <c r="D101" s="207">
        <f>C101/$C$108</f>
        <v>0</v>
      </c>
      <c r="M101" s="359" t="s">
        <v>1070</v>
      </c>
      <c r="N101" s="360"/>
      <c r="O101" s="360"/>
      <c r="P101" s="360"/>
      <c r="Q101" s="360"/>
      <c r="R101" s="361"/>
    </row>
    <row r="102" spans="1:18" ht="16.5">
      <c r="A102" s="189"/>
      <c r="B102" s="210" t="s">
        <v>441</v>
      </c>
      <c r="C102" s="201">
        <v>297</v>
      </c>
      <c r="D102" s="207">
        <f>C102/$C$108</f>
        <v>0.67346938775510201</v>
      </c>
      <c r="M102" s="362"/>
      <c r="N102" s="363"/>
      <c r="O102" s="363"/>
      <c r="P102" s="363"/>
      <c r="Q102" s="363"/>
      <c r="R102" s="364"/>
    </row>
    <row r="103" spans="1:18" ht="16.5">
      <c r="A103" s="189"/>
      <c r="B103" s="210" t="s">
        <v>442</v>
      </c>
      <c r="C103" s="201">
        <v>6</v>
      </c>
      <c r="D103" s="207">
        <f>C103/$C$108</f>
        <v>1.3605442176870748E-2</v>
      </c>
      <c r="M103" s="362"/>
      <c r="N103" s="363"/>
      <c r="O103" s="363"/>
      <c r="P103" s="363"/>
      <c r="Q103" s="363"/>
      <c r="R103" s="364"/>
    </row>
    <row r="104" spans="1:18" ht="16.5">
      <c r="A104" s="189"/>
      <c r="B104" s="210" t="s">
        <v>443</v>
      </c>
      <c r="C104" s="201">
        <v>8</v>
      </c>
      <c r="D104" s="207">
        <f>C104/$C$108</f>
        <v>1.8140589569160998E-2</v>
      </c>
      <c r="M104" s="362"/>
      <c r="N104" s="363"/>
      <c r="O104" s="363"/>
      <c r="P104" s="363"/>
      <c r="Q104" s="363"/>
      <c r="R104" s="364"/>
    </row>
    <row r="105" spans="1:18" ht="16.5">
      <c r="A105" s="189"/>
      <c r="B105" s="211" t="s">
        <v>444</v>
      </c>
      <c r="C105" s="201">
        <v>49</v>
      </c>
      <c r="D105" s="207">
        <f>C105/$C$108</f>
        <v>0.1111111111111111</v>
      </c>
      <c r="M105" s="362"/>
      <c r="N105" s="363"/>
      <c r="O105" s="363"/>
      <c r="P105" s="363"/>
      <c r="Q105" s="363"/>
      <c r="R105" s="364"/>
    </row>
    <row r="106" spans="1:18" ht="16.5">
      <c r="A106" s="189"/>
      <c r="B106" s="212" t="s">
        <v>445</v>
      </c>
      <c r="C106" s="201">
        <v>8</v>
      </c>
      <c r="D106" s="207">
        <f t="shared" ref="D106:D107" si="0">C106/$C$108</f>
        <v>1.8140589569160998E-2</v>
      </c>
      <c r="M106" s="362"/>
      <c r="N106" s="363"/>
      <c r="O106" s="363"/>
      <c r="P106" s="363"/>
      <c r="Q106" s="363"/>
      <c r="R106" s="364"/>
    </row>
    <row r="107" spans="1:18" ht="16.5">
      <c r="A107" s="189"/>
      <c r="B107" s="212" t="s">
        <v>446</v>
      </c>
      <c r="C107" s="201">
        <v>73</v>
      </c>
      <c r="D107" s="207">
        <f t="shared" si="0"/>
        <v>0.1655328798185941</v>
      </c>
      <c r="M107" s="362"/>
      <c r="N107" s="363"/>
      <c r="O107" s="363"/>
      <c r="P107" s="363"/>
      <c r="Q107" s="363"/>
      <c r="R107" s="364"/>
    </row>
    <row r="108" spans="1:18" ht="16.5">
      <c r="A108" s="189"/>
      <c r="B108" s="213" t="s">
        <v>71</v>
      </c>
      <c r="C108" s="203">
        <f>SUM(C101:C107)</f>
        <v>441</v>
      </c>
      <c r="D108" s="214">
        <f>SUM(D101:D107)</f>
        <v>1</v>
      </c>
      <c r="M108" s="362"/>
      <c r="N108" s="363"/>
      <c r="O108" s="363"/>
      <c r="P108" s="363"/>
      <c r="Q108" s="363"/>
      <c r="R108" s="364"/>
    </row>
    <row r="109" spans="1:18">
      <c r="A109" s="189"/>
      <c r="M109" s="362"/>
      <c r="N109" s="363"/>
      <c r="O109" s="363"/>
      <c r="P109" s="363"/>
      <c r="Q109" s="363"/>
      <c r="R109" s="364"/>
    </row>
    <row r="110" spans="1:18">
      <c r="A110" s="189"/>
      <c r="M110" s="362"/>
      <c r="N110" s="363"/>
      <c r="O110" s="363"/>
      <c r="P110" s="363"/>
      <c r="Q110" s="363"/>
      <c r="R110" s="364"/>
    </row>
    <row r="111" spans="1:18">
      <c r="A111" s="189"/>
      <c r="M111" s="362"/>
      <c r="N111" s="363"/>
      <c r="O111" s="363"/>
      <c r="P111" s="363"/>
      <c r="Q111" s="363"/>
      <c r="R111" s="364"/>
    </row>
    <row r="112" spans="1:18">
      <c r="A112" s="189"/>
      <c r="M112" s="362"/>
      <c r="N112" s="363"/>
      <c r="O112" s="363"/>
      <c r="P112" s="363"/>
      <c r="Q112" s="363"/>
      <c r="R112" s="364"/>
    </row>
    <row r="113" spans="1:18">
      <c r="A113" s="189"/>
      <c r="M113" s="362"/>
      <c r="N113" s="363"/>
      <c r="O113" s="363"/>
      <c r="P113" s="363"/>
      <c r="Q113" s="363"/>
      <c r="R113" s="364"/>
    </row>
    <row r="114" spans="1:18" ht="15.75" thickBot="1">
      <c r="A114" s="189"/>
      <c r="M114" s="365"/>
      <c r="N114" s="366"/>
      <c r="O114" s="366"/>
      <c r="P114" s="366"/>
      <c r="Q114" s="366"/>
      <c r="R114" s="367"/>
    </row>
    <row r="115" spans="1:18" ht="15.75" thickBot="1">
      <c r="A115" s="189"/>
      <c r="R115" s="190"/>
    </row>
    <row r="116" spans="1:18" ht="15.75" thickBot="1">
      <c r="A116" s="189"/>
      <c r="B116" s="259" t="s">
        <v>404</v>
      </c>
      <c r="C116" s="259" t="s">
        <v>258</v>
      </c>
      <c r="D116" s="259" t="s">
        <v>1040</v>
      </c>
      <c r="M116" s="353" t="s">
        <v>72</v>
      </c>
      <c r="N116" s="354"/>
      <c r="O116" s="354"/>
      <c r="P116" s="354"/>
      <c r="Q116" s="354"/>
      <c r="R116" s="355"/>
    </row>
    <row r="117" spans="1:18" ht="18.75" customHeight="1">
      <c r="A117" s="189"/>
      <c r="B117" s="210" t="s">
        <v>452</v>
      </c>
      <c r="C117" s="201">
        <v>9</v>
      </c>
      <c r="D117" s="207">
        <f t="shared" ref="D117:D131" si="1">C117/$C$132</f>
        <v>2.5495750708215296E-2</v>
      </c>
      <c r="M117" s="359" t="s">
        <v>1071</v>
      </c>
      <c r="N117" s="360"/>
      <c r="O117" s="360"/>
      <c r="P117" s="360"/>
      <c r="Q117" s="360"/>
      <c r="R117" s="361"/>
    </row>
    <row r="118" spans="1:18" ht="18.75" customHeight="1">
      <c r="A118" s="189"/>
      <c r="B118" s="210" t="s">
        <v>453</v>
      </c>
      <c r="C118" s="201">
        <v>2</v>
      </c>
      <c r="D118" s="207">
        <f t="shared" si="1"/>
        <v>5.6657223796033997E-3</v>
      </c>
      <c r="M118" s="362"/>
      <c r="N118" s="363"/>
      <c r="O118" s="363"/>
      <c r="P118" s="363"/>
      <c r="Q118" s="363"/>
      <c r="R118" s="364"/>
    </row>
    <row r="119" spans="1:18" ht="18.75" customHeight="1">
      <c r="A119" s="189"/>
      <c r="B119" s="210" t="s">
        <v>454</v>
      </c>
      <c r="C119" s="201">
        <v>12</v>
      </c>
      <c r="D119" s="207">
        <f t="shared" si="1"/>
        <v>3.39943342776204E-2</v>
      </c>
      <c r="M119" s="362"/>
      <c r="N119" s="363"/>
      <c r="O119" s="363"/>
      <c r="P119" s="363"/>
      <c r="Q119" s="363"/>
      <c r="R119" s="364"/>
    </row>
    <row r="120" spans="1:18" ht="18.75" customHeight="1">
      <c r="A120" s="189"/>
      <c r="B120" s="210" t="s">
        <v>455</v>
      </c>
      <c r="C120" s="201">
        <v>2</v>
      </c>
      <c r="D120" s="207">
        <f t="shared" si="1"/>
        <v>5.6657223796033997E-3</v>
      </c>
      <c r="M120" s="362"/>
      <c r="N120" s="363"/>
      <c r="O120" s="363"/>
      <c r="P120" s="363"/>
      <c r="Q120" s="363"/>
      <c r="R120" s="364"/>
    </row>
    <row r="121" spans="1:18" ht="18.75" customHeight="1">
      <c r="A121" s="189"/>
      <c r="B121" s="210" t="s">
        <v>458</v>
      </c>
      <c r="C121" s="201">
        <v>1</v>
      </c>
      <c r="D121" s="207">
        <f t="shared" si="1"/>
        <v>2.8328611898016999E-3</v>
      </c>
      <c r="M121" s="362"/>
      <c r="N121" s="363"/>
      <c r="O121" s="363"/>
      <c r="P121" s="363"/>
      <c r="Q121" s="363"/>
      <c r="R121" s="364"/>
    </row>
    <row r="122" spans="1:18" ht="18.75" customHeight="1">
      <c r="A122" s="189"/>
      <c r="B122" s="210" t="s">
        <v>459</v>
      </c>
      <c r="C122" s="201">
        <v>162</v>
      </c>
      <c r="D122" s="207">
        <f t="shared" si="1"/>
        <v>0.45892351274787535</v>
      </c>
      <c r="M122" s="362"/>
      <c r="N122" s="363"/>
      <c r="O122" s="363"/>
      <c r="P122" s="363"/>
      <c r="Q122" s="363"/>
      <c r="R122" s="364"/>
    </row>
    <row r="123" spans="1:18" ht="18.75" customHeight="1">
      <c r="A123" s="189"/>
      <c r="B123" s="210" t="s">
        <v>460</v>
      </c>
      <c r="C123" s="201">
        <v>3</v>
      </c>
      <c r="D123" s="207">
        <f t="shared" si="1"/>
        <v>8.4985835694051E-3</v>
      </c>
      <c r="M123" s="362"/>
      <c r="N123" s="363"/>
      <c r="O123" s="363"/>
      <c r="P123" s="363"/>
      <c r="Q123" s="363"/>
      <c r="R123" s="364"/>
    </row>
    <row r="124" spans="1:18" ht="18.75" customHeight="1">
      <c r="A124" s="189"/>
      <c r="B124" s="210" t="s">
        <v>461</v>
      </c>
      <c r="C124" s="201">
        <v>25</v>
      </c>
      <c r="D124" s="207">
        <f t="shared" si="1"/>
        <v>7.0821529745042494E-2</v>
      </c>
      <c r="M124" s="362"/>
      <c r="N124" s="363"/>
      <c r="O124" s="363"/>
      <c r="P124" s="363"/>
      <c r="Q124" s="363"/>
      <c r="R124" s="364"/>
    </row>
    <row r="125" spans="1:18" ht="18.75" customHeight="1">
      <c r="A125" s="189"/>
      <c r="B125" s="210" t="s">
        <v>462</v>
      </c>
      <c r="C125" s="201">
        <v>18</v>
      </c>
      <c r="D125" s="207">
        <f t="shared" si="1"/>
        <v>5.0991501416430593E-2</v>
      </c>
      <c r="M125" s="362"/>
      <c r="N125" s="363"/>
      <c r="O125" s="363"/>
      <c r="P125" s="363"/>
      <c r="Q125" s="363"/>
      <c r="R125" s="364"/>
    </row>
    <row r="126" spans="1:18" ht="18.75" customHeight="1">
      <c r="A126" s="189"/>
      <c r="B126" s="210" t="s">
        <v>463</v>
      </c>
      <c r="C126" s="201">
        <v>2</v>
      </c>
      <c r="D126" s="207">
        <f t="shared" si="1"/>
        <v>5.6657223796033997E-3</v>
      </c>
      <c r="M126" s="362"/>
      <c r="N126" s="363"/>
      <c r="O126" s="363"/>
      <c r="P126" s="363"/>
      <c r="Q126" s="363"/>
      <c r="R126" s="364"/>
    </row>
    <row r="127" spans="1:18" ht="18.75" customHeight="1">
      <c r="A127" s="189"/>
      <c r="B127" s="210" t="s">
        <v>464</v>
      </c>
      <c r="C127" s="201">
        <v>4</v>
      </c>
      <c r="D127" s="207">
        <f t="shared" si="1"/>
        <v>1.1331444759206799E-2</v>
      </c>
      <c r="M127" s="362"/>
      <c r="N127" s="363"/>
      <c r="O127" s="363"/>
      <c r="P127" s="363"/>
      <c r="Q127" s="363"/>
      <c r="R127" s="364"/>
    </row>
    <row r="128" spans="1:18" ht="18.75" customHeight="1">
      <c r="A128" s="189"/>
      <c r="B128" s="210" t="s">
        <v>465</v>
      </c>
      <c r="C128" s="201">
        <v>69</v>
      </c>
      <c r="D128" s="207">
        <f t="shared" si="1"/>
        <v>0.19546742209631729</v>
      </c>
      <c r="M128" s="362"/>
      <c r="N128" s="363"/>
      <c r="O128" s="363"/>
      <c r="P128" s="363"/>
      <c r="Q128" s="363"/>
      <c r="R128" s="364"/>
    </row>
    <row r="129" spans="1:18" ht="18.75" customHeight="1">
      <c r="A129" s="189"/>
      <c r="B129" s="210" t="s">
        <v>466</v>
      </c>
      <c r="C129" s="201">
        <v>11</v>
      </c>
      <c r="D129" s="207">
        <f t="shared" si="1"/>
        <v>3.1161473087818695E-2</v>
      </c>
      <c r="M129" s="362"/>
      <c r="N129" s="363"/>
      <c r="O129" s="363"/>
      <c r="P129" s="363"/>
      <c r="Q129" s="363"/>
      <c r="R129" s="364"/>
    </row>
    <row r="130" spans="1:18" ht="18.75" customHeight="1">
      <c r="A130" s="189"/>
      <c r="B130" s="210" t="s">
        <v>468</v>
      </c>
      <c r="C130" s="201">
        <v>18</v>
      </c>
      <c r="D130" s="207">
        <f t="shared" si="1"/>
        <v>5.0991501416430593E-2</v>
      </c>
      <c r="M130" s="362"/>
      <c r="N130" s="363"/>
      <c r="O130" s="363"/>
      <c r="P130" s="363"/>
      <c r="Q130" s="363"/>
      <c r="R130" s="364"/>
    </row>
    <row r="131" spans="1:18" ht="18.75" customHeight="1" thickBot="1">
      <c r="A131" s="189"/>
      <c r="B131" s="210" t="s">
        <v>92</v>
      </c>
      <c r="C131" s="201">
        <v>15</v>
      </c>
      <c r="D131" s="207">
        <f t="shared" si="1"/>
        <v>4.2492917847025496E-2</v>
      </c>
      <c r="M131" s="365"/>
      <c r="N131" s="366"/>
      <c r="O131" s="366"/>
      <c r="P131" s="366"/>
      <c r="Q131" s="366"/>
      <c r="R131" s="367"/>
    </row>
    <row r="132" spans="1:18" ht="16.5">
      <c r="A132" s="189"/>
      <c r="B132" s="203" t="s">
        <v>71</v>
      </c>
      <c r="C132" s="203">
        <f>SUM(C117:C131)</f>
        <v>353</v>
      </c>
      <c r="D132" s="215">
        <f>SUM(D117:D131)</f>
        <v>1</v>
      </c>
      <c r="R132" s="190"/>
    </row>
    <row r="133" spans="1:18" ht="15.75" thickBot="1">
      <c r="A133" s="189"/>
      <c r="R133" s="190"/>
    </row>
    <row r="134" spans="1:18" ht="15.75" thickBot="1">
      <c r="A134" s="189"/>
      <c r="B134" s="259" t="s">
        <v>1045</v>
      </c>
      <c r="C134" s="259" t="s">
        <v>1042</v>
      </c>
      <c r="D134" s="259" t="s">
        <v>1040</v>
      </c>
      <c r="M134" s="353" t="s">
        <v>72</v>
      </c>
      <c r="N134" s="354"/>
      <c r="O134" s="354"/>
      <c r="P134" s="354"/>
      <c r="Q134" s="354"/>
      <c r="R134" s="355"/>
    </row>
    <row r="135" spans="1:18" ht="16.5">
      <c r="A135" s="189"/>
      <c r="B135" s="200" t="s">
        <v>1046</v>
      </c>
      <c r="C135" s="201">
        <v>14</v>
      </c>
      <c r="D135" s="207">
        <f t="shared" ref="D135:D153" si="2">C135/$C$154</f>
        <v>3.1042128603104215E-2</v>
      </c>
      <c r="M135" s="359" t="s">
        <v>1072</v>
      </c>
      <c r="N135" s="360"/>
      <c r="O135" s="360"/>
      <c r="P135" s="360"/>
      <c r="Q135" s="360"/>
      <c r="R135" s="361"/>
    </row>
    <row r="136" spans="1:18" ht="16.5">
      <c r="A136" s="189"/>
      <c r="B136" s="200" t="s">
        <v>470</v>
      </c>
      <c r="C136" s="201">
        <v>7</v>
      </c>
      <c r="D136" s="207">
        <f t="shared" si="2"/>
        <v>1.5521064301552107E-2</v>
      </c>
      <c r="M136" s="362"/>
      <c r="N136" s="363"/>
      <c r="O136" s="363"/>
      <c r="P136" s="363"/>
      <c r="Q136" s="363"/>
      <c r="R136" s="364"/>
    </row>
    <row r="137" spans="1:18" ht="16.5">
      <c r="A137" s="189"/>
      <c r="B137" s="200" t="s">
        <v>471</v>
      </c>
      <c r="C137" s="201">
        <v>4</v>
      </c>
      <c r="D137" s="207">
        <f t="shared" si="2"/>
        <v>8.869179600886918E-3</v>
      </c>
      <c r="M137" s="362"/>
      <c r="N137" s="363"/>
      <c r="O137" s="363"/>
      <c r="P137" s="363"/>
      <c r="Q137" s="363"/>
      <c r="R137" s="364"/>
    </row>
    <row r="138" spans="1:18" ht="16.5">
      <c r="A138" s="189"/>
      <c r="B138" s="200" t="s">
        <v>472</v>
      </c>
      <c r="C138" s="201">
        <v>10</v>
      </c>
      <c r="D138" s="207">
        <f t="shared" si="2"/>
        <v>2.2172949002217297E-2</v>
      </c>
      <c r="M138" s="362"/>
      <c r="N138" s="363"/>
      <c r="O138" s="363"/>
      <c r="P138" s="363"/>
      <c r="Q138" s="363"/>
      <c r="R138" s="364"/>
    </row>
    <row r="139" spans="1:18" ht="16.5">
      <c r="A139" s="189"/>
      <c r="B139" s="200" t="s">
        <v>473</v>
      </c>
      <c r="C139" s="201">
        <v>5</v>
      </c>
      <c r="D139" s="207">
        <f t="shared" si="2"/>
        <v>1.1086474501108648E-2</v>
      </c>
      <c r="M139" s="362"/>
      <c r="N139" s="363"/>
      <c r="O139" s="363"/>
      <c r="P139" s="363"/>
      <c r="Q139" s="363"/>
      <c r="R139" s="364"/>
    </row>
    <row r="140" spans="1:18" ht="16.5">
      <c r="A140" s="189"/>
      <c r="B140" s="200" t="s">
        <v>474</v>
      </c>
      <c r="C140" s="201">
        <v>11</v>
      </c>
      <c r="D140" s="207">
        <f t="shared" si="2"/>
        <v>2.4390243902439025E-2</v>
      </c>
      <c r="M140" s="362"/>
      <c r="N140" s="363"/>
      <c r="O140" s="363"/>
      <c r="P140" s="363"/>
      <c r="Q140" s="363"/>
      <c r="R140" s="364"/>
    </row>
    <row r="141" spans="1:18" ht="16.5">
      <c r="A141" s="189"/>
      <c r="B141" s="200" t="s">
        <v>475</v>
      </c>
      <c r="C141" s="201">
        <v>16</v>
      </c>
      <c r="D141" s="207">
        <f t="shared" si="2"/>
        <v>3.5476718403547672E-2</v>
      </c>
      <c r="M141" s="362"/>
      <c r="N141" s="363"/>
      <c r="O141" s="363"/>
      <c r="P141" s="363"/>
      <c r="Q141" s="363"/>
      <c r="R141" s="364"/>
    </row>
    <row r="142" spans="1:18" ht="16.5">
      <c r="A142" s="189"/>
      <c r="B142" s="200" t="s">
        <v>1047</v>
      </c>
      <c r="C142" s="201">
        <v>3</v>
      </c>
      <c r="D142" s="207">
        <f t="shared" si="2"/>
        <v>6.6518847006651885E-3</v>
      </c>
      <c r="M142" s="362"/>
      <c r="N142" s="363"/>
      <c r="O142" s="363"/>
      <c r="P142" s="363"/>
      <c r="Q142" s="363"/>
      <c r="R142" s="364"/>
    </row>
    <row r="143" spans="1:18" ht="16.5">
      <c r="A143" s="189"/>
      <c r="B143" s="200" t="s">
        <v>1048</v>
      </c>
      <c r="C143" s="201">
        <v>18</v>
      </c>
      <c r="D143" s="207">
        <f t="shared" si="2"/>
        <v>3.9911308203991129E-2</v>
      </c>
      <c r="M143" s="362"/>
      <c r="N143" s="363"/>
      <c r="O143" s="363"/>
      <c r="P143" s="363"/>
      <c r="Q143" s="363"/>
      <c r="R143" s="364"/>
    </row>
    <row r="144" spans="1:18" ht="16.5">
      <c r="A144" s="189"/>
      <c r="B144" s="200" t="s">
        <v>478</v>
      </c>
      <c r="C144" s="201">
        <v>24</v>
      </c>
      <c r="D144" s="207">
        <f t="shared" si="2"/>
        <v>5.3215077605321508E-2</v>
      </c>
      <c r="M144" s="362"/>
      <c r="N144" s="363"/>
      <c r="O144" s="363"/>
      <c r="P144" s="363"/>
      <c r="Q144" s="363"/>
      <c r="R144" s="364"/>
    </row>
    <row r="145" spans="1:18" ht="16.5">
      <c r="A145" s="189"/>
      <c r="B145" s="200" t="s">
        <v>479</v>
      </c>
      <c r="C145" s="201">
        <v>8</v>
      </c>
      <c r="D145" s="207">
        <f t="shared" si="2"/>
        <v>1.7738359201773836E-2</v>
      </c>
      <c r="M145" s="362"/>
      <c r="N145" s="363"/>
      <c r="O145" s="363"/>
      <c r="P145" s="363"/>
      <c r="Q145" s="363"/>
      <c r="R145" s="364"/>
    </row>
    <row r="146" spans="1:18" ht="16.5">
      <c r="A146" s="189"/>
      <c r="B146" s="200" t="s">
        <v>480</v>
      </c>
      <c r="C146" s="201">
        <v>12</v>
      </c>
      <c r="D146" s="207">
        <f t="shared" si="2"/>
        <v>2.6607538802660754E-2</v>
      </c>
      <c r="M146" s="362"/>
      <c r="N146" s="363"/>
      <c r="O146" s="363"/>
      <c r="P146" s="363"/>
      <c r="Q146" s="363"/>
      <c r="R146" s="364"/>
    </row>
    <row r="147" spans="1:18" ht="16.5">
      <c r="A147" s="189"/>
      <c r="B147" s="200" t="s">
        <v>481</v>
      </c>
      <c r="C147" s="201">
        <v>5</v>
      </c>
      <c r="D147" s="207">
        <f t="shared" si="2"/>
        <v>1.1086474501108648E-2</v>
      </c>
      <c r="M147" s="362"/>
      <c r="N147" s="363"/>
      <c r="O147" s="363"/>
      <c r="P147" s="363"/>
      <c r="Q147" s="363"/>
      <c r="R147" s="364"/>
    </row>
    <row r="148" spans="1:18" ht="17.25" thickBot="1">
      <c r="A148" s="189"/>
      <c r="B148" s="200" t="s">
        <v>482</v>
      </c>
      <c r="C148" s="201">
        <v>4</v>
      </c>
      <c r="D148" s="207">
        <f t="shared" si="2"/>
        <v>8.869179600886918E-3</v>
      </c>
      <c r="M148" s="365"/>
      <c r="N148" s="366"/>
      <c r="O148" s="366"/>
      <c r="P148" s="366"/>
      <c r="Q148" s="366"/>
      <c r="R148" s="367"/>
    </row>
    <row r="149" spans="1:18" ht="16.5">
      <c r="A149" s="189"/>
      <c r="B149" s="200" t="s">
        <v>483</v>
      </c>
      <c r="C149" s="201">
        <v>17</v>
      </c>
      <c r="D149" s="207">
        <f t="shared" si="2"/>
        <v>3.7694013303769404E-2</v>
      </c>
      <c r="R149" s="190"/>
    </row>
    <row r="150" spans="1:18" ht="16.5">
      <c r="A150" s="189"/>
      <c r="B150" s="200" t="s">
        <v>484</v>
      </c>
      <c r="C150" s="201">
        <v>5</v>
      </c>
      <c r="D150" s="207">
        <f t="shared" si="2"/>
        <v>1.1086474501108648E-2</v>
      </c>
      <c r="R150" s="190"/>
    </row>
    <row r="151" spans="1:18" ht="16.5">
      <c r="A151" s="189"/>
      <c r="B151" s="200" t="s">
        <v>485</v>
      </c>
      <c r="C151" s="201">
        <v>5</v>
      </c>
      <c r="D151" s="207">
        <f t="shared" si="2"/>
        <v>1.1086474501108648E-2</v>
      </c>
      <c r="R151" s="190"/>
    </row>
    <row r="152" spans="1:18" ht="16.5">
      <c r="A152" s="189"/>
      <c r="B152" s="200" t="s">
        <v>486</v>
      </c>
      <c r="C152" s="201">
        <v>5</v>
      </c>
      <c r="D152" s="207">
        <f t="shared" si="2"/>
        <v>1.1086474501108648E-2</v>
      </c>
      <c r="R152" s="190"/>
    </row>
    <row r="153" spans="1:18" ht="16.5">
      <c r="A153" s="189"/>
      <c r="B153" s="200" t="s">
        <v>487</v>
      </c>
      <c r="C153" s="201">
        <v>278</v>
      </c>
      <c r="D153" s="207">
        <f t="shared" si="2"/>
        <v>0.61640798226164084</v>
      </c>
      <c r="R153" s="190"/>
    </row>
    <row r="154" spans="1:18" ht="16.5">
      <c r="A154" s="189"/>
      <c r="B154" s="202" t="s">
        <v>71</v>
      </c>
      <c r="C154" s="203">
        <f>SUM(C135:C153)</f>
        <v>451</v>
      </c>
      <c r="D154" s="215">
        <f>SUM(D135:D153)</f>
        <v>1.0000000000000002</v>
      </c>
      <c r="R154" s="190"/>
    </row>
    <row r="155" spans="1:18" ht="15.75" thickBot="1">
      <c r="A155" s="216"/>
      <c r="B155" s="217"/>
      <c r="C155" s="217"/>
      <c r="D155" s="217"/>
      <c r="E155" s="217"/>
      <c r="F155" s="217"/>
      <c r="G155" s="217"/>
      <c r="H155" s="217"/>
      <c r="I155" s="217"/>
      <c r="J155" s="217"/>
      <c r="K155" s="217"/>
      <c r="L155" s="217"/>
      <c r="M155" s="217"/>
      <c r="N155" s="217"/>
      <c r="O155" s="217"/>
      <c r="P155" s="217"/>
      <c r="Q155" s="217"/>
      <c r="R155" s="218"/>
    </row>
    <row r="156" spans="1:18"/>
    <row r="157" spans="1:18"/>
    <row r="158" spans="1:18"/>
    <row r="159" spans="1:18"/>
    <row r="160" spans="1:18"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sheetData>
  <autoFilter ref="B134:D154" xr:uid="{00000000-0009-0000-0000-000002000000}"/>
  <mergeCells count="20">
    <mergeCell ref="M135:R148"/>
    <mergeCell ref="M36:R48"/>
    <mergeCell ref="A82:R82"/>
    <mergeCell ref="M84:R84"/>
    <mergeCell ref="M85:R98"/>
    <mergeCell ref="M100:R100"/>
    <mergeCell ref="M101:R114"/>
    <mergeCell ref="M50:R50"/>
    <mergeCell ref="M51:R63"/>
    <mergeCell ref="M66:R66"/>
    <mergeCell ref="M67:R79"/>
    <mergeCell ref="M116:R116"/>
    <mergeCell ref="M117:R131"/>
    <mergeCell ref="M134:R134"/>
    <mergeCell ref="M35:R35"/>
    <mergeCell ref="A1:R1"/>
    <mergeCell ref="M3:R3"/>
    <mergeCell ref="M4:R17"/>
    <mergeCell ref="M19:R19"/>
    <mergeCell ref="M20:R3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4395D-9F04-44B2-90EE-CF73A9536828}">
  <dimension ref="B1:K32"/>
  <sheetViews>
    <sheetView showGridLines="0" zoomScale="114" workbookViewId="0">
      <selection activeCell="D2" sqref="D2:J2"/>
    </sheetView>
  </sheetViews>
  <sheetFormatPr baseColWidth="10" defaultRowHeight="15"/>
  <cols>
    <col min="1" max="1" width="1.28515625" customWidth="1"/>
    <col min="2" max="2" width="4.42578125" style="15" customWidth="1"/>
    <col min="3" max="5" width="27" customWidth="1"/>
    <col min="6" max="6" width="25.42578125" customWidth="1"/>
    <col min="7" max="7" width="19.85546875" customWidth="1"/>
    <col min="8" max="8" width="27.28515625" customWidth="1"/>
    <col min="9" max="11" width="25.42578125" customWidth="1"/>
  </cols>
  <sheetData>
    <row r="1" spans="2:11" ht="15.75" thickBot="1"/>
    <row r="2" spans="2:11" ht="72.75" customHeight="1" thickBot="1">
      <c r="B2" s="279"/>
      <c r="C2" s="280"/>
      <c r="D2" s="499" t="s">
        <v>15</v>
      </c>
      <c r="E2" s="500"/>
      <c r="F2" s="500"/>
      <c r="G2" s="500"/>
      <c r="H2" s="500"/>
      <c r="I2" s="500"/>
      <c r="J2" s="501"/>
      <c r="K2" s="16"/>
    </row>
    <row r="3" spans="2:11" ht="9" customHeight="1" thickBot="1"/>
    <row r="4" spans="2:11" ht="28.5" customHeight="1">
      <c r="B4" s="285" t="s">
        <v>16</v>
      </c>
      <c r="C4" s="286"/>
      <c r="D4" s="287" t="s">
        <v>17</v>
      </c>
      <c r="E4" s="288"/>
      <c r="F4" s="288"/>
      <c r="G4" s="288"/>
      <c r="H4" s="288"/>
      <c r="I4" s="288"/>
      <c r="J4" s="288"/>
      <c r="K4" s="289"/>
    </row>
    <row r="5" spans="2:11" ht="15.75" thickBot="1">
      <c r="B5" s="405" t="s">
        <v>18</v>
      </c>
      <c r="C5" s="406"/>
      <c r="D5" s="407" t="s">
        <v>19</v>
      </c>
      <c r="E5" s="408"/>
      <c r="F5" s="409"/>
      <c r="G5" s="408"/>
      <c r="H5" s="408"/>
      <c r="I5" s="408"/>
      <c r="J5" s="408"/>
      <c r="K5" s="410"/>
    </row>
    <row r="6" spans="2:11" ht="30.75" customHeight="1">
      <c r="B6" s="387" t="s">
        <v>20</v>
      </c>
      <c r="C6" s="388"/>
      <c r="D6" s="389" t="s">
        <v>21</v>
      </c>
      <c r="E6" s="390"/>
      <c r="F6" s="17" t="s">
        <v>22</v>
      </c>
      <c r="G6" s="391" t="s">
        <v>23</v>
      </c>
      <c r="H6" s="392"/>
      <c r="I6" s="392"/>
      <c r="J6" s="392"/>
      <c r="K6" s="393"/>
    </row>
    <row r="7" spans="2:11" ht="30.75" customHeight="1">
      <c r="B7" s="387"/>
      <c r="C7" s="388"/>
      <c r="D7" s="308" t="s">
        <v>24</v>
      </c>
      <c r="E7" s="394"/>
      <c r="F7" s="18" t="s">
        <v>22</v>
      </c>
      <c r="G7" s="395" t="s">
        <v>25</v>
      </c>
      <c r="H7" s="396"/>
      <c r="I7" s="396"/>
      <c r="J7" s="396"/>
      <c r="K7" s="397"/>
    </row>
    <row r="8" spans="2:11" ht="33" customHeight="1" thickBot="1">
      <c r="B8" s="398" t="s">
        <v>26</v>
      </c>
      <c r="C8" s="399"/>
      <c r="D8" s="400" t="s">
        <v>27</v>
      </c>
      <c r="E8" s="401"/>
      <c r="F8" s="19" t="s">
        <v>28</v>
      </c>
      <c r="G8" s="402" t="s">
        <v>29</v>
      </c>
      <c r="H8" s="403"/>
      <c r="I8" s="403"/>
      <c r="J8" s="403"/>
      <c r="K8" s="404"/>
    </row>
    <row r="9" spans="2:11" ht="6.75" customHeight="1" thickBot="1">
      <c r="C9" s="380"/>
      <c r="D9" s="380"/>
      <c r="E9" s="380"/>
      <c r="F9" s="380"/>
      <c r="G9" s="380"/>
      <c r="H9" s="380"/>
      <c r="I9" s="380"/>
      <c r="J9" s="380"/>
      <c r="K9" s="380"/>
    </row>
    <row r="10" spans="2:11" ht="33.75" customHeight="1" thickBot="1">
      <c r="B10" s="381" t="s">
        <v>30</v>
      </c>
      <c r="C10" s="382"/>
      <c r="D10" s="382"/>
      <c r="E10" s="382"/>
      <c r="F10" s="382"/>
      <c r="G10" s="382"/>
      <c r="H10" s="382"/>
      <c r="I10" s="382"/>
      <c r="J10" s="382"/>
      <c r="K10" s="383"/>
    </row>
    <row r="11" spans="2:11">
      <c r="B11" s="384" t="s">
        <v>31</v>
      </c>
      <c r="C11" s="340" t="s">
        <v>32</v>
      </c>
      <c r="D11" s="328"/>
      <c r="E11" s="328"/>
      <c r="F11" s="328"/>
      <c r="G11" s="328"/>
      <c r="H11" s="328"/>
      <c r="I11" s="386"/>
      <c r="J11" s="330" t="s">
        <v>33</v>
      </c>
      <c r="K11" s="331"/>
    </row>
    <row r="12" spans="2:11" ht="30.75" thickBot="1">
      <c r="B12" s="385"/>
      <c r="C12" s="20" t="s">
        <v>34</v>
      </c>
      <c r="D12" s="21" t="s">
        <v>35</v>
      </c>
      <c r="E12" s="21" t="s">
        <v>36</v>
      </c>
      <c r="F12" s="22" t="s">
        <v>37</v>
      </c>
      <c r="G12" s="22" t="s">
        <v>38</v>
      </c>
      <c r="H12" s="22" t="s">
        <v>39</v>
      </c>
      <c r="I12" s="23" t="s">
        <v>40</v>
      </c>
      <c r="J12" s="24" t="s">
        <v>41</v>
      </c>
      <c r="K12" s="25" t="s">
        <v>42</v>
      </c>
    </row>
    <row r="13" spans="2:11" ht="345">
      <c r="B13" s="26">
        <v>1</v>
      </c>
      <c r="C13" s="27" t="s">
        <v>43</v>
      </c>
      <c r="D13" s="28"/>
      <c r="E13" s="28" t="s">
        <v>44</v>
      </c>
      <c r="F13" s="28" t="s">
        <v>45</v>
      </c>
      <c r="G13" s="28" t="s">
        <v>46</v>
      </c>
      <c r="H13" s="28" t="s">
        <v>47</v>
      </c>
      <c r="I13" s="29" t="s">
        <v>48</v>
      </c>
      <c r="J13" s="27" t="s">
        <v>49</v>
      </c>
      <c r="K13" s="29" t="s">
        <v>50</v>
      </c>
    </row>
    <row r="14" spans="2:11" ht="345">
      <c r="B14" s="30">
        <v>2</v>
      </c>
      <c r="C14" s="27" t="s">
        <v>51</v>
      </c>
      <c r="D14" s="31"/>
      <c r="E14" s="31" t="s">
        <v>44</v>
      </c>
      <c r="F14" s="31" t="s">
        <v>52</v>
      </c>
      <c r="G14" s="28" t="s">
        <v>46</v>
      </c>
      <c r="H14" s="28" t="s">
        <v>53</v>
      </c>
      <c r="I14" s="29" t="s">
        <v>54</v>
      </c>
      <c r="J14" s="32"/>
      <c r="K14" s="33"/>
    </row>
    <row r="15" spans="2:11" ht="270">
      <c r="B15" s="30">
        <v>3</v>
      </c>
      <c r="C15" s="27"/>
      <c r="D15" s="31" t="s">
        <v>55</v>
      </c>
      <c r="E15" s="31" t="s">
        <v>44</v>
      </c>
      <c r="F15" s="31" t="s">
        <v>56</v>
      </c>
      <c r="G15" s="28" t="s">
        <v>46</v>
      </c>
      <c r="H15" s="28" t="s">
        <v>57</v>
      </c>
      <c r="I15" s="29" t="s">
        <v>58</v>
      </c>
      <c r="J15" s="32"/>
      <c r="K15" s="33"/>
    </row>
    <row r="16" spans="2:11" ht="180">
      <c r="B16" s="30">
        <v>4</v>
      </c>
      <c r="C16" s="27" t="s">
        <v>59</v>
      </c>
      <c r="D16" s="31"/>
      <c r="E16" s="31" t="s">
        <v>44</v>
      </c>
      <c r="F16" s="31" t="s">
        <v>60</v>
      </c>
      <c r="G16" s="28" t="s">
        <v>46</v>
      </c>
      <c r="H16" s="28" t="s">
        <v>61</v>
      </c>
      <c r="I16" s="29" t="s">
        <v>62</v>
      </c>
      <c r="J16" s="32"/>
      <c r="K16" s="33"/>
    </row>
    <row r="17" spans="2:11">
      <c r="B17" s="30">
        <v>5</v>
      </c>
      <c r="C17" s="27"/>
      <c r="D17" s="31"/>
      <c r="E17" s="31"/>
      <c r="F17" s="31"/>
      <c r="G17" s="31"/>
      <c r="H17" s="31"/>
      <c r="I17" s="33"/>
      <c r="J17" s="32"/>
      <c r="K17" s="33"/>
    </row>
    <row r="18" spans="2:11">
      <c r="B18" s="30">
        <v>6</v>
      </c>
      <c r="C18" s="27"/>
      <c r="D18" s="31"/>
      <c r="E18" s="31"/>
      <c r="F18" s="31"/>
      <c r="G18" s="31"/>
      <c r="H18" s="31"/>
      <c r="I18" s="33"/>
      <c r="J18" s="32"/>
      <c r="K18" s="33"/>
    </row>
    <row r="19" spans="2:11">
      <c r="B19" s="30">
        <v>7</v>
      </c>
      <c r="C19" s="27"/>
      <c r="D19" s="31"/>
      <c r="E19" s="31"/>
      <c r="F19" s="31"/>
      <c r="G19" s="31"/>
      <c r="H19" s="31"/>
      <c r="I19" s="33"/>
      <c r="J19" s="32"/>
      <c r="K19" s="33"/>
    </row>
    <row r="20" spans="2:11">
      <c r="B20" s="30">
        <v>8</v>
      </c>
      <c r="C20" s="27"/>
      <c r="D20" s="31"/>
      <c r="E20" s="31"/>
      <c r="F20" s="31"/>
      <c r="G20" s="31"/>
      <c r="H20" s="31"/>
      <c r="I20" s="33"/>
      <c r="J20" s="32"/>
      <c r="K20" s="33"/>
    </row>
    <row r="21" spans="2:11">
      <c r="B21" s="30">
        <v>9</v>
      </c>
      <c r="C21" s="27"/>
      <c r="D21" s="31"/>
      <c r="E21" s="31"/>
      <c r="F21" s="31"/>
      <c r="G21" s="31"/>
      <c r="H21" s="31"/>
      <c r="I21" s="33"/>
      <c r="J21" s="32"/>
      <c r="K21" s="33"/>
    </row>
    <row r="22" spans="2:11">
      <c r="B22" s="30">
        <v>10</v>
      </c>
      <c r="C22" s="27"/>
      <c r="D22" s="31"/>
      <c r="E22" s="31"/>
      <c r="F22" s="31"/>
      <c r="G22" s="31"/>
      <c r="H22" s="31"/>
      <c r="I22" s="33"/>
      <c r="J22" s="32"/>
      <c r="K22" s="33"/>
    </row>
    <row r="23" spans="2:11">
      <c r="B23" s="30">
        <v>11</v>
      </c>
      <c r="C23" s="27"/>
      <c r="D23" s="31"/>
      <c r="E23" s="31"/>
      <c r="F23" s="31"/>
      <c r="G23" s="31"/>
      <c r="H23" s="31"/>
      <c r="I23" s="33"/>
      <c r="J23" s="32"/>
      <c r="K23" s="33"/>
    </row>
    <row r="24" spans="2:11">
      <c r="B24" s="30">
        <v>12</v>
      </c>
      <c r="C24" s="27"/>
      <c r="D24" s="31"/>
      <c r="E24" s="31"/>
      <c r="F24" s="31"/>
      <c r="G24" s="31"/>
      <c r="H24" s="31"/>
      <c r="I24" s="33"/>
      <c r="J24" s="32"/>
      <c r="K24" s="33"/>
    </row>
    <row r="25" spans="2:11">
      <c r="B25" s="30">
        <v>13</v>
      </c>
      <c r="C25" s="27"/>
      <c r="D25" s="31"/>
      <c r="E25" s="31"/>
      <c r="F25" s="31"/>
      <c r="G25" s="31"/>
      <c r="H25" s="31"/>
      <c r="I25" s="33"/>
      <c r="J25" s="32"/>
      <c r="K25" s="33"/>
    </row>
    <row r="26" spans="2:11">
      <c r="B26" s="30">
        <v>14</v>
      </c>
      <c r="C26" s="27"/>
      <c r="D26" s="31"/>
      <c r="E26" s="31"/>
      <c r="F26" s="31"/>
      <c r="G26" s="31"/>
      <c r="H26" s="31"/>
      <c r="I26" s="33"/>
      <c r="J26" s="32"/>
      <c r="K26" s="33"/>
    </row>
    <row r="27" spans="2:11">
      <c r="B27" s="30">
        <v>15</v>
      </c>
      <c r="C27" s="27"/>
      <c r="D27" s="31"/>
      <c r="E27" s="31"/>
      <c r="F27" s="31"/>
      <c r="G27" s="31"/>
      <c r="H27" s="31"/>
      <c r="I27" s="33"/>
      <c r="J27" s="32"/>
      <c r="K27" s="33"/>
    </row>
    <row r="28" spans="2:11">
      <c r="B28" s="30">
        <v>16</v>
      </c>
      <c r="C28" s="27"/>
      <c r="D28" s="31"/>
      <c r="E28" s="31"/>
      <c r="F28" s="31"/>
      <c r="G28" s="31"/>
      <c r="H28" s="31"/>
      <c r="I28" s="33"/>
      <c r="J28" s="32"/>
      <c r="K28" s="33"/>
    </row>
    <row r="29" spans="2:11">
      <c r="B29" s="30">
        <v>17</v>
      </c>
      <c r="C29" s="27"/>
      <c r="D29" s="31"/>
      <c r="E29" s="31"/>
      <c r="F29" s="31"/>
      <c r="G29" s="31"/>
      <c r="H29" s="31"/>
      <c r="I29" s="33"/>
      <c r="J29" s="32"/>
      <c r="K29" s="33"/>
    </row>
    <row r="30" spans="2:11">
      <c r="B30" s="30">
        <v>18</v>
      </c>
      <c r="C30" s="27"/>
      <c r="D30" s="31"/>
      <c r="E30" s="31"/>
      <c r="F30" s="31"/>
      <c r="G30" s="31"/>
      <c r="H30" s="31"/>
      <c r="I30" s="33"/>
      <c r="J30" s="32"/>
      <c r="K30" s="33"/>
    </row>
    <row r="31" spans="2:11">
      <c r="B31" s="30">
        <v>19</v>
      </c>
      <c r="C31" s="27"/>
      <c r="D31" s="31"/>
      <c r="E31" s="31"/>
      <c r="F31" s="31"/>
      <c r="G31" s="31"/>
      <c r="H31" s="31"/>
      <c r="I31" s="33"/>
      <c r="J31" s="32"/>
      <c r="K31" s="33"/>
    </row>
    <row r="32" spans="2:11" ht="15.75" thickBot="1">
      <c r="B32" s="34">
        <v>20</v>
      </c>
      <c r="C32" s="27"/>
      <c r="D32" s="35"/>
      <c r="E32" s="35"/>
      <c r="F32" s="35"/>
      <c r="G32" s="35"/>
      <c r="H32" s="35"/>
      <c r="I32" s="36"/>
      <c r="J32" s="37"/>
      <c r="K32" s="36"/>
    </row>
  </sheetData>
  <mergeCells count="19">
    <mergeCell ref="B8:C8"/>
    <mergeCell ref="D8:E8"/>
    <mergeCell ref="G8:K8"/>
    <mergeCell ref="B2:C2"/>
    <mergeCell ref="D2:J2"/>
    <mergeCell ref="B4:C4"/>
    <mergeCell ref="D4:K4"/>
    <mergeCell ref="B5:C5"/>
    <mergeCell ref="D5:K5"/>
    <mergeCell ref="B6:C7"/>
    <mergeCell ref="D6:E6"/>
    <mergeCell ref="G6:K6"/>
    <mergeCell ref="D7:E7"/>
    <mergeCell ref="G7:K7"/>
    <mergeCell ref="C9:K9"/>
    <mergeCell ref="B10:K10"/>
    <mergeCell ref="B11:B12"/>
    <mergeCell ref="C11:I11"/>
    <mergeCell ref="J11:K11"/>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54BFA-147A-4EB6-B4F6-51FE188CFCCA}">
  <dimension ref="A1:Q223"/>
  <sheetViews>
    <sheetView showGridLines="0" zoomScale="114" workbookViewId="0">
      <selection activeCell="F14" sqref="F14"/>
    </sheetView>
  </sheetViews>
  <sheetFormatPr baseColWidth="10" defaultColWidth="0" defaultRowHeight="15" customHeight="1" zeroHeight="1"/>
  <cols>
    <col min="1" max="1" width="3.140625" style="38" customWidth="1"/>
    <col min="2" max="2" width="18" style="38" customWidth="1"/>
    <col min="3" max="3" width="13.85546875" style="38" customWidth="1"/>
    <col min="4" max="4" width="5.5703125" style="38" customWidth="1"/>
    <col min="5" max="17" width="11.42578125" style="38" customWidth="1"/>
    <col min="18" max="16384" width="11.42578125" style="38" hidden="1"/>
  </cols>
  <sheetData>
    <row r="1" spans="1:16">
      <c r="A1" s="425" t="s">
        <v>353</v>
      </c>
      <c r="B1" s="426"/>
      <c r="C1" s="426"/>
      <c r="D1" s="426"/>
      <c r="E1" s="426"/>
      <c r="F1" s="426"/>
      <c r="G1" s="426"/>
      <c r="H1" s="426"/>
      <c r="I1" s="426"/>
      <c r="J1" s="426"/>
      <c r="K1" s="426"/>
      <c r="L1" s="426"/>
      <c r="M1" s="426"/>
      <c r="N1" s="426"/>
      <c r="O1" s="426"/>
      <c r="P1" s="427"/>
    </row>
    <row r="2" spans="1:16">
      <c r="A2" s="39"/>
      <c r="P2" s="40"/>
    </row>
    <row r="3" spans="1:16">
      <c r="A3" s="39"/>
      <c r="L3" s="411" t="s">
        <v>63</v>
      </c>
      <c r="M3" s="412"/>
      <c r="N3" s="412"/>
      <c r="O3" s="412"/>
      <c r="P3" s="413"/>
    </row>
    <row r="4" spans="1:16">
      <c r="A4" s="39"/>
      <c r="B4" s="414" t="s">
        <v>64</v>
      </c>
      <c r="C4" s="414"/>
      <c r="L4" s="415" t="s">
        <v>368</v>
      </c>
      <c r="M4" s="415"/>
      <c r="N4" s="415"/>
      <c r="O4" s="415"/>
      <c r="P4" s="416"/>
    </row>
    <row r="5" spans="1:16">
      <c r="A5" s="39"/>
      <c r="B5" s="41" t="s">
        <v>65</v>
      </c>
      <c r="C5" s="42">
        <v>0.86119999999999997</v>
      </c>
      <c r="L5" s="415"/>
      <c r="M5" s="415"/>
      <c r="N5" s="415"/>
      <c r="O5" s="415"/>
      <c r="P5" s="416"/>
    </row>
    <row r="6" spans="1:16">
      <c r="A6" s="39"/>
      <c r="B6" s="41" t="s">
        <v>66</v>
      </c>
      <c r="C6" s="42">
        <v>3.2599999999999997E-2</v>
      </c>
      <c r="L6" s="415"/>
      <c r="M6" s="415"/>
      <c r="N6" s="415"/>
      <c r="O6" s="415"/>
      <c r="P6" s="416"/>
    </row>
    <row r="7" spans="1:16">
      <c r="A7" s="39"/>
      <c r="B7" s="41" t="s">
        <v>68</v>
      </c>
      <c r="C7" s="42">
        <v>1.7000000000000001E-2</v>
      </c>
      <c r="L7" s="415"/>
      <c r="M7" s="415"/>
      <c r="N7" s="415"/>
      <c r="O7" s="415"/>
      <c r="P7" s="416"/>
    </row>
    <row r="8" spans="1:16">
      <c r="A8" s="39"/>
      <c r="B8" s="41" t="s">
        <v>67</v>
      </c>
      <c r="C8" s="42">
        <v>1.61E-2</v>
      </c>
      <c r="L8" s="415"/>
      <c r="M8" s="415"/>
      <c r="N8" s="415"/>
      <c r="O8" s="415"/>
      <c r="P8" s="416"/>
    </row>
    <row r="9" spans="1:16">
      <c r="A9" s="39"/>
      <c r="B9" s="41" t="s">
        <v>69</v>
      </c>
      <c r="C9" s="42">
        <v>7.6E-3</v>
      </c>
      <c r="L9" s="415"/>
      <c r="M9" s="415"/>
      <c r="N9" s="415"/>
      <c r="O9" s="415"/>
      <c r="P9" s="416"/>
    </row>
    <row r="10" spans="1:16">
      <c r="A10" s="39"/>
      <c r="B10" s="41" t="s">
        <v>70</v>
      </c>
      <c r="C10" s="42">
        <f>100%-(SUM(C5:C9))</f>
        <v>6.5500000000000003E-2</v>
      </c>
      <c r="L10" s="415"/>
      <c r="M10" s="415"/>
      <c r="N10" s="415"/>
      <c r="O10" s="415"/>
      <c r="P10" s="416"/>
    </row>
    <row r="11" spans="1:16">
      <c r="A11" s="39"/>
      <c r="B11" s="43" t="s">
        <v>71</v>
      </c>
      <c r="C11" s="44">
        <f>SUM(C5:C10)</f>
        <v>1</v>
      </c>
      <c r="L11" s="415"/>
      <c r="M11" s="415"/>
      <c r="N11" s="415"/>
      <c r="O11" s="415"/>
      <c r="P11" s="416"/>
    </row>
    <row r="12" spans="1:16">
      <c r="A12" s="39"/>
      <c r="L12" s="415"/>
      <c r="M12" s="415"/>
      <c r="N12" s="415"/>
      <c r="O12" s="415"/>
      <c r="P12" s="416"/>
    </row>
    <row r="13" spans="1:16">
      <c r="A13" s="39"/>
      <c r="B13" s="423"/>
      <c r="C13" s="423"/>
      <c r="L13" s="415"/>
      <c r="M13" s="415"/>
      <c r="N13" s="415"/>
      <c r="O13" s="415"/>
      <c r="P13" s="416"/>
    </row>
    <row r="14" spans="1:16">
      <c r="A14" s="39"/>
      <c r="B14" s="423"/>
      <c r="C14" s="423"/>
      <c r="L14" s="415"/>
      <c r="M14" s="415"/>
      <c r="N14" s="415"/>
      <c r="O14" s="415"/>
      <c r="P14" s="416"/>
    </row>
    <row r="15" spans="1:16">
      <c r="A15" s="39"/>
      <c r="L15" s="415"/>
      <c r="M15" s="415"/>
      <c r="N15" s="415"/>
      <c r="O15" s="415"/>
      <c r="P15" s="416"/>
    </row>
    <row r="16" spans="1:16">
      <c r="A16" s="39"/>
      <c r="L16" s="415"/>
      <c r="M16" s="415"/>
      <c r="N16" s="415"/>
      <c r="O16" s="415"/>
      <c r="P16" s="416"/>
    </row>
    <row r="17" spans="1:16">
      <c r="A17" s="39"/>
      <c r="L17" s="415"/>
      <c r="M17" s="415"/>
      <c r="N17" s="415"/>
      <c r="O17" s="415"/>
      <c r="P17" s="416"/>
    </row>
    <row r="18" spans="1:16">
      <c r="A18" s="39"/>
      <c r="L18" s="415"/>
      <c r="M18" s="415"/>
      <c r="N18" s="415"/>
      <c r="O18" s="415"/>
      <c r="P18" s="416"/>
    </row>
    <row r="19" spans="1:16">
      <c r="A19" s="39"/>
      <c r="P19" s="40"/>
    </row>
    <row r="20" spans="1:16">
      <c r="A20" s="39"/>
      <c r="P20" s="40"/>
    </row>
    <row r="21" spans="1:16">
      <c r="A21" s="39"/>
      <c r="L21" s="411" t="s">
        <v>72</v>
      </c>
      <c r="M21" s="412"/>
      <c r="N21" s="412"/>
      <c r="O21" s="412"/>
      <c r="P21" s="413"/>
    </row>
    <row r="22" spans="1:16">
      <c r="A22" s="39"/>
      <c r="B22" s="414" t="s">
        <v>73</v>
      </c>
      <c r="C22" s="414"/>
      <c r="L22" s="415" t="s">
        <v>369</v>
      </c>
      <c r="M22" s="415"/>
      <c r="N22" s="415"/>
      <c r="O22" s="415"/>
      <c r="P22" s="416"/>
    </row>
    <row r="23" spans="1:16">
      <c r="A23" s="39"/>
      <c r="B23" s="45" t="s">
        <v>74</v>
      </c>
      <c r="C23" s="46">
        <v>4.7000000000000002E-3</v>
      </c>
      <c r="L23" s="415"/>
      <c r="M23" s="415"/>
      <c r="N23" s="415"/>
      <c r="O23" s="415"/>
      <c r="P23" s="416"/>
    </row>
    <row r="24" spans="1:16">
      <c r="A24" s="39"/>
      <c r="B24" s="45" t="s">
        <v>75</v>
      </c>
      <c r="C24" s="46">
        <v>8.1199999999999994E-2</v>
      </c>
      <c r="L24" s="415"/>
      <c r="M24" s="415"/>
      <c r="N24" s="415"/>
      <c r="O24" s="415"/>
      <c r="P24" s="416"/>
    </row>
    <row r="25" spans="1:16">
      <c r="A25" s="39"/>
      <c r="B25" s="45" t="s">
        <v>76</v>
      </c>
      <c r="C25" s="46">
        <v>0.39479999999999998</v>
      </c>
      <c r="L25" s="415"/>
      <c r="M25" s="415"/>
      <c r="N25" s="415"/>
      <c r="O25" s="415"/>
      <c r="P25" s="416"/>
    </row>
    <row r="26" spans="1:16">
      <c r="A26" s="39"/>
      <c r="B26" s="45" t="s">
        <v>77</v>
      </c>
      <c r="C26" s="46">
        <v>0.30320000000000003</v>
      </c>
      <c r="L26" s="415"/>
      <c r="M26" s="415"/>
      <c r="N26" s="415"/>
      <c r="O26" s="415"/>
      <c r="P26" s="416"/>
    </row>
    <row r="27" spans="1:16">
      <c r="A27" s="39"/>
      <c r="B27" s="45" t="s">
        <v>78</v>
      </c>
      <c r="C27" s="46">
        <v>0.12559999999999999</v>
      </c>
      <c r="L27" s="415"/>
      <c r="M27" s="415"/>
      <c r="N27" s="415"/>
      <c r="O27" s="415"/>
      <c r="P27" s="416"/>
    </row>
    <row r="28" spans="1:16">
      <c r="A28" s="39"/>
      <c r="B28" s="45" t="s">
        <v>79</v>
      </c>
      <c r="C28" s="46">
        <v>5.5199999999999999E-2</v>
      </c>
      <c r="L28" s="415"/>
      <c r="M28" s="415"/>
      <c r="N28" s="415"/>
      <c r="O28" s="415"/>
      <c r="P28" s="416"/>
    </row>
    <row r="29" spans="1:16">
      <c r="A29" s="39"/>
      <c r="B29" s="45" t="s">
        <v>80</v>
      </c>
      <c r="C29" s="46">
        <v>3.5400000000000001E-2</v>
      </c>
      <c r="L29" s="415"/>
      <c r="M29" s="415"/>
      <c r="N29" s="415"/>
      <c r="O29" s="415"/>
      <c r="P29" s="416"/>
    </row>
    <row r="30" spans="1:16">
      <c r="A30" s="39"/>
      <c r="B30" s="47" t="s">
        <v>71</v>
      </c>
      <c r="C30" s="48">
        <f>SUM(C23:C29)</f>
        <v>1.0001</v>
      </c>
      <c r="L30" s="415"/>
      <c r="M30" s="415"/>
      <c r="N30" s="415"/>
      <c r="O30" s="415"/>
      <c r="P30" s="416"/>
    </row>
    <row r="31" spans="1:16">
      <c r="A31" s="39"/>
      <c r="L31" s="415"/>
      <c r="M31" s="415"/>
      <c r="N31" s="415"/>
      <c r="O31" s="415"/>
      <c r="P31" s="416"/>
    </row>
    <row r="32" spans="1:16" ht="15" customHeight="1">
      <c r="A32" s="39"/>
      <c r="B32" s="417"/>
      <c r="C32" s="417"/>
      <c r="L32" s="415"/>
      <c r="M32" s="415"/>
      <c r="N32" s="415"/>
      <c r="O32" s="415"/>
      <c r="P32" s="416"/>
    </row>
    <row r="33" spans="1:16">
      <c r="A33" s="39"/>
      <c r="B33" s="417"/>
      <c r="C33" s="417"/>
      <c r="L33" s="415"/>
      <c r="M33" s="415"/>
      <c r="N33" s="415"/>
      <c r="O33" s="415"/>
      <c r="P33" s="416"/>
    </row>
    <row r="34" spans="1:16">
      <c r="A34" s="39"/>
      <c r="B34" s="417"/>
      <c r="C34" s="417"/>
      <c r="L34" s="415"/>
      <c r="M34" s="415"/>
      <c r="N34" s="415"/>
      <c r="O34" s="415"/>
      <c r="P34" s="416"/>
    </row>
    <row r="35" spans="1:16" ht="49.5" customHeight="1">
      <c r="A35" s="39"/>
      <c r="B35" s="417"/>
      <c r="C35" s="417"/>
      <c r="L35" s="415"/>
      <c r="M35" s="415"/>
      <c r="N35" s="415"/>
      <c r="O35" s="415"/>
      <c r="P35" s="416"/>
    </row>
    <row r="36" spans="1:16">
      <c r="A36" s="39"/>
      <c r="P36" s="40"/>
    </row>
    <row r="37" spans="1:16">
      <c r="A37" s="39"/>
      <c r="P37" s="40"/>
    </row>
    <row r="38" spans="1:16">
      <c r="A38" s="39"/>
      <c r="L38" s="411" t="s">
        <v>72</v>
      </c>
      <c r="M38" s="412"/>
      <c r="N38" s="412"/>
      <c r="O38" s="412"/>
      <c r="P38" s="413"/>
    </row>
    <row r="39" spans="1:16">
      <c r="A39" s="39"/>
      <c r="B39" s="414" t="s">
        <v>81</v>
      </c>
      <c r="C39" s="414"/>
      <c r="L39" s="415" t="s">
        <v>370</v>
      </c>
      <c r="M39" s="415"/>
      <c r="N39" s="415"/>
      <c r="O39" s="415"/>
      <c r="P39" s="416"/>
    </row>
    <row r="40" spans="1:16">
      <c r="A40" s="39"/>
      <c r="B40" s="45" t="s">
        <v>82</v>
      </c>
      <c r="C40" s="46">
        <v>0.41899999999999998</v>
      </c>
      <c r="L40" s="415"/>
      <c r="M40" s="415"/>
      <c r="N40" s="415"/>
      <c r="O40" s="415"/>
      <c r="P40" s="416"/>
    </row>
    <row r="41" spans="1:16">
      <c r="A41" s="39"/>
      <c r="B41" s="45" t="s">
        <v>347</v>
      </c>
      <c r="C41" s="46">
        <v>0.1207</v>
      </c>
      <c r="L41" s="415"/>
      <c r="M41" s="415"/>
      <c r="N41" s="415"/>
      <c r="O41" s="415"/>
      <c r="P41" s="416"/>
    </row>
    <row r="42" spans="1:16">
      <c r="A42" s="39"/>
      <c r="B42" s="45" t="s">
        <v>83</v>
      </c>
      <c r="C42" s="46">
        <v>0.45950000000000002</v>
      </c>
      <c r="L42" s="415"/>
      <c r="M42" s="415"/>
      <c r="N42" s="415"/>
      <c r="O42" s="415"/>
      <c r="P42" s="416"/>
    </row>
    <row r="43" spans="1:16">
      <c r="A43" s="39"/>
      <c r="B43" s="47" t="s">
        <v>71</v>
      </c>
      <c r="C43" s="48">
        <f>C42+C40</f>
        <v>0.87850000000000006</v>
      </c>
      <c r="L43" s="415"/>
      <c r="M43" s="415"/>
      <c r="N43" s="415"/>
      <c r="O43" s="415"/>
      <c r="P43" s="416"/>
    </row>
    <row r="44" spans="1:16">
      <c r="A44" s="39"/>
      <c r="L44" s="415"/>
      <c r="M44" s="415"/>
      <c r="N44" s="415"/>
      <c r="O44" s="415"/>
      <c r="P44" s="416"/>
    </row>
    <row r="45" spans="1:16">
      <c r="A45" s="39"/>
      <c r="B45" s="418"/>
      <c r="C45" s="418"/>
      <c r="L45" s="415"/>
      <c r="M45" s="415"/>
      <c r="N45" s="415"/>
      <c r="O45" s="415"/>
      <c r="P45" s="416"/>
    </row>
    <row r="46" spans="1:16">
      <c r="A46" s="39"/>
      <c r="B46" s="418"/>
      <c r="C46" s="418"/>
      <c r="L46" s="415"/>
      <c r="M46" s="415"/>
      <c r="N46" s="415"/>
      <c r="O46" s="415"/>
      <c r="P46" s="416"/>
    </row>
    <row r="47" spans="1:16">
      <c r="A47" s="39"/>
      <c r="B47" s="418"/>
      <c r="C47" s="418"/>
      <c r="L47" s="415"/>
      <c r="M47" s="415"/>
      <c r="N47" s="415"/>
      <c r="O47" s="415"/>
      <c r="P47" s="416"/>
    </row>
    <row r="48" spans="1:16">
      <c r="A48" s="39"/>
      <c r="B48" s="418"/>
      <c r="C48" s="418"/>
      <c r="L48" s="415"/>
      <c r="M48" s="415"/>
      <c r="N48" s="415"/>
      <c r="O48" s="415"/>
      <c r="P48" s="416"/>
    </row>
    <row r="49" spans="1:16">
      <c r="A49" s="39"/>
      <c r="B49" s="418"/>
      <c r="C49" s="418"/>
      <c r="L49" s="415"/>
      <c r="M49" s="415"/>
      <c r="N49" s="415"/>
      <c r="O49" s="415"/>
      <c r="P49" s="416"/>
    </row>
    <row r="50" spans="1:16">
      <c r="A50" s="39"/>
      <c r="L50" s="415"/>
      <c r="M50" s="415"/>
      <c r="N50" s="415"/>
      <c r="O50" s="415"/>
      <c r="P50" s="416"/>
    </row>
    <row r="51" spans="1:16" ht="47.25" customHeight="1">
      <c r="A51" s="39"/>
      <c r="L51" s="415"/>
      <c r="M51" s="415"/>
      <c r="N51" s="415"/>
      <c r="O51" s="415"/>
      <c r="P51" s="416"/>
    </row>
    <row r="52" spans="1:16">
      <c r="A52" s="39"/>
      <c r="P52" s="40"/>
    </row>
    <row r="53" spans="1:16">
      <c r="A53" s="420" t="s">
        <v>352</v>
      </c>
      <c r="B53" s="421"/>
      <c r="C53" s="421"/>
      <c r="D53" s="421"/>
      <c r="E53" s="421"/>
      <c r="F53" s="421"/>
      <c r="G53" s="421"/>
      <c r="H53" s="421"/>
      <c r="I53" s="421"/>
      <c r="J53" s="421"/>
      <c r="K53" s="421"/>
      <c r="L53" s="421"/>
      <c r="M53" s="421"/>
      <c r="N53" s="421"/>
      <c r="O53" s="421"/>
      <c r="P53" s="422"/>
    </row>
    <row r="54" spans="1:16">
      <c r="A54" s="39"/>
      <c r="P54" s="40"/>
    </row>
    <row r="55" spans="1:16">
      <c r="A55" s="39"/>
      <c r="L55" s="411" t="s">
        <v>72</v>
      </c>
      <c r="M55" s="412"/>
      <c r="N55" s="412"/>
      <c r="O55" s="412"/>
      <c r="P55" s="413"/>
    </row>
    <row r="56" spans="1:16">
      <c r="A56" s="39"/>
      <c r="B56" s="414" t="s">
        <v>84</v>
      </c>
      <c r="C56" s="414"/>
      <c r="D56" s="49"/>
      <c r="L56" s="415" t="s">
        <v>371</v>
      </c>
      <c r="M56" s="415"/>
      <c r="N56" s="415"/>
      <c r="O56" s="415"/>
      <c r="P56" s="416"/>
    </row>
    <row r="57" spans="1:16">
      <c r="A57" s="39"/>
      <c r="B57" s="45" t="s">
        <v>85</v>
      </c>
      <c r="C57" s="46">
        <v>0.77700000000000002</v>
      </c>
      <c r="D57" s="50"/>
      <c r="L57" s="415"/>
      <c r="M57" s="415"/>
      <c r="N57" s="415"/>
      <c r="O57" s="415"/>
      <c r="P57" s="416"/>
    </row>
    <row r="58" spans="1:16">
      <c r="A58" s="39"/>
      <c r="B58" s="45" t="s">
        <v>69</v>
      </c>
      <c r="C58" s="46">
        <v>5.0999999999999997E-2</v>
      </c>
      <c r="D58" s="50"/>
      <c r="L58" s="415"/>
      <c r="M58" s="415"/>
      <c r="N58" s="415"/>
      <c r="O58" s="415"/>
      <c r="P58" s="416"/>
    </row>
    <row r="59" spans="1:16">
      <c r="A59" s="39"/>
      <c r="B59" s="45" t="s">
        <v>86</v>
      </c>
      <c r="C59" s="46">
        <v>3.09E-2</v>
      </c>
      <c r="D59" s="50"/>
      <c r="L59" s="415"/>
      <c r="M59" s="415"/>
      <c r="N59" s="415"/>
      <c r="O59" s="415"/>
      <c r="P59" s="416"/>
    </row>
    <row r="60" spans="1:16">
      <c r="A60" s="39"/>
      <c r="B60" s="45" t="s">
        <v>68</v>
      </c>
      <c r="C60" s="46">
        <v>1.8599999999999998E-2</v>
      </c>
      <c r="D60" s="50"/>
      <c r="L60" s="415"/>
      <c r="M60" s="415"/>
      <c r="N60" s="415"/>
      <c r="O60" s="415"/>
      <c r="P60" s="416"/>
    </row>
    <row r="61" spans="1:16">
      <c r="A61" s="39"/>
      <c r="B61" s="45" t="s">
        <v>87</v>
      </c>
      <c r="C61" s="46">
        <v>1.7299999999999999E-2</v>
      </c>
      <c r="D61" s="50"/>
      <c r="L61" s="415"/>
      <c r="M61" s="415"/>
      <c r="N61" s="415"/>
      <c r="O61" s="415"/>
      <c r="P61" s="416"/>
    </row>
    <row r="62" spans="1:16">
      <c r="A62" s="39"/>
      <c r="B62" s="45" t="s">
        <v>88</v>
      </c>
      <c r="C62" s="46">
        <v>1.7100000000000001E-2</v>
      </c>
      <c r="D62" s="50"/>
      <c r="L62" s="415"/>
      <c r="M62" s="415"/>
      <c r="N62" s="415"/>
      <c r="O62" s="415"/>
      <c r="P62" s="416"/>
    </row>
    <row r="63" spans="1:16">
      <c r="A63" s="39"/>
      <c r="B63" s="45" t="s">
        <v>89</v>
      </c>
      <c r="C63" s="46">
        <v>1.4E-2</v>
      </c>
      <c r="D63" s="50"/>
      <c r="L63" s="415"/>
      <c r="M63" s="415"/>
      <c r="N63" s="415"/>
      <c r="O63" s="415"/>
      <c r="P63" s="416"/>
    </row>
    <row r="64" spans="1:16">
      <c r="A64" s="39"/>
      <c r="B64" s="45" t="s">
        <v>67</v>
      </c>
      <c r="C64" s="46">
        <v>1.2E-2</v>
      </c>
      <c r="D64" s="50"/>
      <c r="L64" s="415"/>
      <c r="M64" s="415"/>
      <c r="N64" s="415"/>
      <c r="O64" s="415"/>
      <c r="P64" s="416"/>
    </row>
    <row r="65" spans="1:16">
      <c r="A65" s="39"/>
      <c r="B65" s="45" t="s">
        <v>90</v>
      </c>
      <c r="C65" s="46">
        <v>8.9999999999999993E-3</v>
      </c>
      <c r="D65" s="50"/>
      <c r="L65" s="415"/>
      <c r="M65" s="415"/>
      <c r="N65" s="415"/>
      <c r="O65" s="415"/>
      <c r="P65" s="416"/>
    </row>
    <row r="66" spans="1:16">
      <c r="A66" s="39"/>
      <c r="B66" s="45" t="s">
        <v>91</v>
      </c>
      <c r="C66" s="46">
        <v>5.4999999999999997E-3</v>
      </c>
      <c r="D66" s="50"/>
      <c r="P66" s="40"/>
    </row>
    <row r="67" spans="1:16">
      <c r="A67" s="39"/>
      <c r="B67" s="45" t="s">
        <v>92</v>
      </c>
      <c r="C67" s="46">
        <f>100%-(SUM(C57:C66))</f>
        <v>4.7599999999999976E-2</v>
      </c>
      <c r="D67" s="50"/>
      <c r="P67" s="40"/>
    </row>
    <row r="68" spans="1:16">
      <c r="A68" s="39"/>
      <c r="B68" s="47" t="s">
        <v>71</v>
      </c>
      <c r="C68" s="48">
        <f>SUM(C57:C67)</f>
        <v>1</v>
      </c>
      <c r="D68" s="51"/>
      <c r="P68" s="40"/>
    </row>
    <row r="69" spans="1:16">
      <c r="A69" s="39"/>
      <c r="P69" s="40"/>
    </row>
    <row r="70" spans="1:16">
      <c r="A70" s="39"/>
      <c r="B70" s="424"/>
      <c r="C70" s="424"/>
      <c r="P70" s="40"/>
    </row>
    <row r="71" spans="1:16">
      <c r="A71" s="39"/>
      <c r="L71" s="411" t="s">
        <v>72</v>
      </c>
      <c r="M71" s="412"/>
      <c r="N71" s="412"/>
      <c r="O71" s="412"/>
      <c r="P71" s="413"/>
    </row>
    <row r="72" spans="1:16">
      <c r="A72" s="39"/>
      <c r="B72" s="414" t="s">
        <v>93</v>
      </c>
      <c r="C72" s="414"/>
      <c r="L72" s="415" t="s">
        <v>372</v>
      </c>
      <c r="M72" s="415"/>
      <c r="N72" s="415"/>
      <c r="O72" s="415"/>
      <c r="P72" s="416"/>
    </row>
    <row r="73" spans="1:16">
      <c r="A73" s="39"/>
      <c r="B73" s="45" t="s">
        <v>75</v>
      </c>
      <c r="C73" s="46">
        <v>8.5800000000000001E-2</v>
      </c>
      <c r="L73" s="415"/>
      <c r="M73" s="415"/>
      <c r="N73" s="415"/>
      <c r="O73" s="415"/>
      <c r="P73" s="416"/>
    </row>
    <row r="74" spans="1:16">
      <c r="A74" s="39"/>
      <c r="B74" s="45" t="s">
        <v>76</v>
      </c>
      <c r="C74" s="46">
        <v>0.41260000000000002</v>
      </c>
      <c r="L74" s="415"/>
      <c r="M74" s="415"/>
      <c r="N74" s="415"/>
      <c r="O74" s="415"/>
      <c r="P74" s="416"/>
    </row>
    <row r="75" spans="1:16">
      <c r="A75" s="39"/>
      <c r="B75" s="45" t="s">
        <v>77</v>
      </c>
      <c r="C75" s="46">
        <v>0.26750000000000002</v>
      </c>
      <c r="L75" s="415"/>
      <c r="M75" s="415"/>
      <c r="N75" s="415"/>
      <c r="O75" s="415"/>
      <c r="P75" s="416"/>
    </row>
    <row r="76" spans="1:16">
      <c r="A76" s="39"/>
      <c r="B76" s="45" t="s">
        <v>78</v>
      </c>
      <c r="C76" s="46">
        <v>0.1215</v>
      </c>
      <c r="L76" s="415"/>
      <c r="M76" s="415"/>
      <c r="N76" s="415"/>
      <c r="O76" s="415"/>
      <c r="P76" s="416"/>
    </row>
    <row r="77" spans="1:16">
      <c r="A77" s="39"/>
      <c r="B77" s="45" t="s">
        <v>79</v>
      </c>
      <c r="C77" s="46">
        <v>6.3899999999999998E-2</v>
      </c>
      <c r="L77" s="415"/>
      <c r="M77" s="415"/>
      <c r="N77" s="415"/>
      <c r="O77" s="415"/>
      <c r="P77" s="416"/>
    </row>
    <row r="78" spans="1:16">
      <c r="A78" s="39"/>
      <c r="B78" s="45" t="s">
        <v>80</v>
      </c>
      <c r="C78" s="46">
        <v>4.7500000000000001E-2</v>
      </c>
      <c r="L78" s="415"/>
      <c r="M78" s="415"/>
      <c r="N78" s="415"/>
      <c r="O78" s="415"/>
      <c r="P78" s="416"/>
    </row>
    <row r="79" spans="1:16">
      <c r="A79" s="39"/>
      <c r="B79" s="47" t="s">
        <v>71</v>
      </c>
      <c r="C79" s="48">
        <f>SUM(C73:C78)</f>
        <v>0.99879999999999991</v>
      </c>
      <c r="L79" s="415"/>
      <c r="M79" s="415"/>
      <c r="N79" s="415"/>
      <c r="O79" s="415"/>
      <c r="P79" s="416"/>
    </row>
    <row r="80" spans="1:16">
      <c r="A80" s="39"/>
      <c r="L80" s="415"/>
      <c r="M80" s="415"/>
      <c r="N80" s="415"/>
      <c r="O80" s="415"/>
      <c r="P80" s="416"/>
    </row>
    <row r="81" spans="1:16">
      <c r="A81" s="39"/>
      <c r="B81" s="417"/>
      <c r="C81" s="417"/>
      <c r="L81" s="415"/>
      <c r="M81" s="415"/>
      <c r="N81" s="415"/>
      <c r="O81" s="415"/>
      <c r="P81" s="416"/>
    </row>
    <row r="82" spans="1:16" ht="39" customHeight="1">
      <c r="A82" s="39"/>
      <c r="B82" s="417"/>
      <c r="C82" s="417"/>
      <c r="L82" s="415"/>
      <c r="M82" s="415"/>
      <c r="N82" s="415"/>
      <c r="O82" s="415"/>
      <c r="P82" s="416"/>
    </row>
    <row r="83" spans="1:16">
      <c r="A83" s="39"/>
      <c r="B83" s="417"/>
      <c r="C83" s="417"/>
      <c r="P83" s="40"/>
    </row>
    <row r="84" spans="1:16">
      <c r="A84" s="39"/>
      <c r="B84" s="417"/>
      <c r="C84" s="417"/>
      <c r="P84" s="40"/>
    </row>
    <row r="85" spans="1:16">
      <c r="A85" s="39"/>
      <c r="P85" s="40"/>
    </row>
    <row r="86" spans="1:16">
      <c r="A86" s="39"/>
      <c r="L86" s="411" t="s">
        <v>72</v>
      </c>
      <c r="M86" s="412"/>
      <c r="N86" s="412"/>
      <c r="O86" s="412"/>
      <c r="P86" s="413"/>
    </row>
    <row r="87" spans="1:16">
      <c r="A87" s="39"/>
      <c r="B87" s="414" t="s">
        <v>94</v>
      </c>
      <c r="C87" s="414"/>
      <c r="L87" s="415" t="s">
        <v>373</v>
      </c>
      <c r="M87" s="415"/>
      <c r="N87" s="415"/>
      <c r="O87" s="415"/>
      <c r="P87" s="416"/>
    </row>
    <row r="88" spans="1:16">
      <c r="A88" s="39"/>
      <c r="B88" s="45" t="s">
        <v>82</v>
      </c>
      <c r="C88" s="46">
        <v>0.48110000000000003</v>
      </c>
      <c r="L88" s="415"/>
      <c r="M88" s="415"/>
      <c r="N88" s="415"/>
      <c r="O88" s="415"/>
      <c r="P88" s="416"/>
    </row>
    <row r="89" spans="1:16">
      <c r="A89" s="39"/>
      <c r="B89" s="45" t="s">
        <v>348</v>
      </c>
      <c r="C89" s="46">
        <v>1.24E-2</v>
      </c>
      <c r="L89" s="415"/>
      <c r="M89" s="415"/>
      <c r="N89" s="415"/>
      <c r="O89" s="415"/>
      <c r="P89" s="416"/>
    </row>
    <row r="90" spans="1:16">
      <c r="A90" s="39"/>
      <c r="B90" s="45" t="s">
        <v>83</v>
      </c>
      <c r="C90" s="46">
        <v>0.50649999999999995</v>
      </c>
      <c r="L90" s="415"/>
      <c r="M90" s="415"/>
      <c r="N90" s="415"/>
      <c r="O90" s="415"/>
      <c r="P90" s="416"/>
    </row>
    <row r="91" spans="1:16">
      <c r="A91" s="39"/>
      <c r="B91" s="47" t="s">
        <v>71</v>
      </c>
      <c r="C91" s="48">
        <f>C90+C88</f>
        <v>0.98760000000000003</v>
      </c>
      <c r="L91" s="415"/>
      <c r="M91" s="415"/>
      <c r="N91" s="415"/>
      <c r="O91" s="415"/>
      <c r="P91" s="416"/>
    </row>
    <row r="92" spans="1:16">
      <c r="A92" s="39"/>
      <c r="L92" s="415"/>
      <c r="M92" s="415"/>
      <c r="N92" s="415"/>
      <c r="O92" s="415"/>
      <c r="P92" s="416"/>
    </row>
    <row r="93" spans="1:16">
      <c r="A93" s="39"/>
      <c r="L93" s="415"/>
      <c r="M93" s="415"/>
      <c r="N93" s="415"/>
      <c r="O93" s="415"/>
      <c r="P93" s="416"/>
    </row>
    <row r="94" spans="1:16">
      <c r="A94" s="39"/>
      <c r="L94" s="415"/>
      <c r="M94" s="415"/>
      <c r="N94" s="415"/>
      <c r="O94" s="415"/>
      <c r="P94" s="416"/>
    </row>
    <row r="95" spans="1:16">
      <c r="A95" s="39"/>
      <c r="P95" s="40"/>
    </row>
    <row r="96" spans="1:16">
      <c r="A96" s="39"/>
      <c r="P96" s="40"/>
    </row>
    <row r="97" spans="1:16">
      <c r="A97" s="39"/>
      <c r="P97" s="40"/>
    </row>
    <row r="98" spans="1:16">
      <c r="A98" s="39"/>
      <c r="P98" s="40"/>
    </row>
    <row r="99" spans="1:16">
      <c r="A99" s="39"/>
      <c r="P99" s="40"/>
    </row>
    <row r="100" spans="1:16">
      <c r="A100" s="39"/>
      <c r="P100" s="40"/>
    </row>
    <row r="101" spans="1:16">
      <c r="A101" s="39"/>
      <c r="P101" s="40"/>
    </row>
    <row r="102" spans="1:16">
      <c r="A102" s="39"/>
      <c r="P102" s="40"/>
    </row>
    <row r="103" spans="1:16">
      <c r="A103" s="420" t="s">
        <v>351</v>
      </c>
      <c r="B103" s="421"/>
      <c r="C103" s="421"/>
      <c r="D103" s="421"/>
      <c r="E103" s="421"/>
      <c r="F103" s="421"/>
      <c r="G103" s="421"/>
      <c r="H103" s="421"/>
      <c r="I103" s="421"/>
      <c r="J103" s="421"/>
      <c r="K103" s="421"/>
      <c r="L103" s="421"/>
      <c r="M103" s="421"/>
      <c r="N103" s="421"/>
      <c r="O103" s="421"/>
      <c r="P103" s="422"/>
    </row>
    <row r="104" spans="1:16">
      <c r="A104" s="39"/>
      <c r="P104" s="40"/>
    </row>
    <row r="105" spans="1:16">
      <c r="A105" s="39"/>
      <c r="L105" s="411" t="s">
        <v>72</v>
      </c>
      <c r="M105" s="412"/>
      <c r="N105" s="412"/>
      <c r="O105" s="412"/>
      <c r="P105" s="413"/>
    </row>
    <row r="106" spans="1:16">
      <c r="A106" s="39"/>
      <c r="B106" s="414" t="s">
        <v>95</v>
      </c>
      <c r="C106" s="414"/>
      <c r="L106" s="415" t="s">
        <v>374</v>
      </c>
      <c r="M106" s="415"/>
      <c r="N106" s="415"/>
      <c r="O106" s="415"/>
      <c r="P106" s="416"/>
    </row>
    <row r="107" spans="1:16">
      <c r="A107" s="39"/>
      <c r="B107" s="45" t="s">
        <v>65</v>
      </c>
      <c r="C107" s="52">
        <v>0.54039999999999999</v>
      </c>
      <c r="L107" s="415"/>
      <c r="M107" s="415"/>
      <c r="N107" s="415"/>
      <c r="O107" s="415"/>
      <c r="P107" s="416"/>
    </row>
    <row r="108" spans="1:16">
      <c r="A108" s="39"/>
      <c r="B108" s="45" t="s">
        <v>69</v>
      </c>
      <c r="C108" s="52">
        <v>8.6999999999999994E-2</v>
      </c>
      <c r="L108" s="415"/>
      <c r="M108" s="415"/>
      <c r="N108" s="415"/>
      <c r="O108" s="415"/>
      <c r="P108" s="416"/>
    </row>
    <row r="109" spans="1:16">
      <c r="A109" s="39"/>
      <c r="B109" s="45" t="s">
        <v>66</v>
      </c>
      <c r="C109" s="52">
        <v>7.8600000000000003E-2</v>
      </c>
      <c r="L109" s="415"/>
      <c r="M109" s="415"/>
      <c r="N109" s="415"/>
      <c r="O109" s="415"/>
      <c r="P109" s="416"/>
    </row>
    <row r="110" spans="1:16">
      <c r="A110" s="39"/>
      <c r="B110" s="45" t="s">
        <v>87</v>
      </c>
      <c r="C110" s="52">
        <v>3.85E-2</v>
      </c>
      <c r="L110" s="415"/>
      <c r="M110" s="415"/>
      <c r="N110" s="415"/>
      <c r="O110" s="415"/>
      <c r="P110" s="416"/>
    </row>
    <row r="111" spans="1:16">
      <c r="A111" s="39"/>
      <c r="B111" s="45" t="s">
        <v>67</v>
      </c>
      <c r="C111" s="52">
        <v>3.3099999999999997E-2</v>
      </c>
      <c r="L111" s="415"/>
      <c r="M111" s="415"/>
      <c r="N111" s="415"/>
      <c r="O111" s="415"/>
      <c r="P111" s="416"/>
    </row>
    <row r="112" spans="1:16">
      <c r="A112" s="39"/>
      <c r="B112" s="45" t="s">
        <v>90</v>
      </c>
      <c r="C112" s="52">
        <v>3.2899999999999999E-2</v>
      </c>
      <c r="L112" s="415"/>
      <c r="M112" s="415"/>
      <c r="N112" s="415"/>
      <c r="O112" s="415"/>
      <c r="P112" s="416"/>
    </row>
    <row r="113" spans="1:16">
      <c r="A113" s="39"/>
      <c r="B113" s="45" t="s">
        <v>68</v>
      </c>
      <c r="C113" s="52">
        <v>3.2199999999999999E-2</v>
      </c>
      <c r="L113" s="415"/>
      <c r="M113" s="415"/>
      <c r="N113" s="415"/>
      <c r="O113" s="415"/>
      <c r="P113" s="416"/>
    </row>
    <row r="114" spans="1:16">
      <c r="A114" s="39"/>
      <c r="B114" s="45" t="s">
        <v>88</v>
      </c>
      <c r="C114" s="52">
        <v>2.63E-2</v>
      </c>
      <c r="L114" s="415"/>
      <c r="M114" s="415"/>
      <c r="N114" s="415"/>
      <c r="O114" s="415"/>
      <c r="P114" s="416"/>
    </row>
    <row r="115" spans="1:16">
      <c r="A115" s="39"/>
      <c r="B115" s="47" t="s">
        <v>71</v>
      </c>
      <c r="C115" s="48">
        <f>SUM(C107:C114)</f>
        <v>0.86899999999999999</v>
      </c>
      <c r="L115" s="415"/>
      <c r="M115" s="415"/>
      <c r="N115" s="415"/>
      <c r="O115" s="415"/>
      <c r="P115" s="416"/>
    </row>
    <row r="116" spans="1:16">
      <c r="A116" s="39"/>
      <c r="L116" s="415"/>
      <c r="M116" s="415"/>
      <c r="N116" s="415"/>
      <c r="O116" s="415"/>
      <c r="P116" s="416"/>
    </row>
    <row r="117" spans="1:16">
      <c r="A117" s="39"/>
      <c r="B117" s="417"/>
      <c r="C117" s="417"/>
      <c r="L117" s="415"/>
      <c r="M117" s="415"/>
      <c r="N117" s="415"/>
      <c r="O117" s="415"/>
      <c r="P117" s="416"/>
    </row>
    <row r="118" spans="1:16">
      <c r="A118" s="39"/>
      <c r="B118" s="417"/>
      <c r="C118" s="417"/>
      <c r="L118" s="415"/>
      <c r="M118" s="415"/>
      <c r="N118" s="415"/>
      <c r="O118" s="415"/>
      <c r="P118" s="416"/>
    </row>
    <row r="119" spans="1:16">
      <c r="A119" s="39"/>
      <c r="B119" s="417"/>
      <c r="C119" s="417"/>
      <c r="P119" s="40"/>
    </row>
    <row r="120" spans="1:16">
      <c r="A120" s="39"/>
      <c r="B120" s="417"/>
      <c r="C120" s="417"/>
      <c r="P120" s="40"/>
    </row>
    <row r="121" spans="1:16">
      <c r="A121" s="39"/>
      <c r="B121" s="417"/>
      <c r="C121" s="417"/>
      <c r="P121" s="40"/>
    </row>
    <row r="122" spans="1:16">
      <c r="A122" s="39"/>
      <c r="P122" s="40"/>
    </row>
    <row r="123" spans="1:16">
      <c r="A123" s="39"/>
      <c r="P123" s="40"/>
    </row>
    <row r="124" spans="1:16">
      <c r="A124" s="39"/>
      <c r="L124" s="411" t="s">
        <v>72</v>
      </c>
      <c r="M124" s="412"/>
      <c r="N124" s="412"/>
      <c r="O124" s="412"/>
      <c r="P124" s="413"/>
    </row>
    <row r="125" spans="1:16">
      <c r="A125" s="39"/>
      <c r="B125" s="414" t="s">
        <v>96</v>
      </c>
      <c r="C125" s="414"/>
      <c r="L125" s="415" t="s">
        <v>375</v>
      </c>
      <c r="M125" s="415"/>
      <c r="N125" s="415"/>
      <c r="O125" s="415"/>
      <c r="P125" s="416"/>
    </row>
    <row r="126" spans="1:16">
      <c r="A126" s="39"/>
      <c r="B126" s="45" t="s">
        <v>74</v>
      </c>
      <c r="C126" s="46">
        <v>7.0000000000000001E-3</v>
      </c>
      <c r="L126" s="415"/>
      <c r="M126" s="415"/>
      <c r="N126" s="415"/>
      <c r="O126" s="415"/>
      <c r="P126" s="416"/>
    </row>
    <row r="127" spans="1:16">
      <c r="A127" s="39"/>
      <c r="B127" s="45" t="s">
        <v>75</v>
      </c>
      <c r="C127" s="46">
        <v>0.1139</v>
      </c>
      <c r="L127" s="415"/>
      <c r="M127" s="415"/>
      <c r="N127" s="415"/>
      <c r="O127" s="415"/>
      <c r="P127" s="416"/>
    </row>
    <row r="128" spans="1:16">
      <c r="A128" s="39"/>
      <c r="B128" s="45" t="s">
        <v>76</v>
      </c>
      <c r="C128" s="46">
        <v>0.22320000000000001</v>
      </c>
      <c r="L128" s="415"/>
      <c r="M128" s="415"/>
      <c r="N128" s="415"/>
      <c r="O128" s="415"/>
      <c r="P128" s="416"/>
    </row>
    <row r="129" spans="1:16">
      <c r="A129" s="39"/>
      <c r="B129" s="45" t="s">
        <v>77</v>
      </c>
      <c r="C129" s="46">
        <v>0.18920000000000001</v>
      </c>
      <c r="L129" s="415"/>
      <c r="M129" s="415"/>
      <c r="N129" s="415"/>
      <c r="O129" s="415"/>
      <c r="P129" s="416"/>
    </row>
    <row r="130" spans="1:16">
      <c r="A130" s="39"/>
      <c r="B130" s="45" t="s">
        <v>78</v>
      </c>
      <c r="C130" s="46">
        <v>0.1673</v>
      </c>
      <c r="L130" s="415"/>
      <c r="M130" s="415"/>
      <c r="N130" s="415"/>
      <c r="O130" s="415"/>
      <c r="P130" s="416"/>
    </row>
    <row r="131" spans="1:16">
      <c r="A131" s="39"/>
      <c r="B131" s="45" t="s">
        <v>79</v>
      </c>
      <c r="C131" s="46">
        <v>0.16189999999999999</v>
      </c>
      <c r="L131" s="415"/>
      <c r="M131" s="415"/>
      <c r="N131" s="415"/>
      <c r="O131" s="415"/>
      <c r="P131" s="416"/>
    </row>
    <row r="132" spans="1:16">
      <c r="A132" s="39"/>
      <c r="B132" s="45" t="s">
        <v>80</v>
      </c>
      <c r="C132" s="46">
        <v>0.13800000000000001</v>
      </c>
      <c r="L132" s="415"/>
      <c r="M132" s="415"/>
      <c r="N132" s="415"/>
      <c r="O132" s="415"/>
      <c r="P132" s="416"/>
    </row>
    <row r="133" spans="1:16">
      <c r="A133" s="39"/>
      <c r="B133" s="47" t="s">
        <v>71</v>
      </c>
      <c r="C133" s="48">
        <f>SUM(C126:C132)</f>
        <v>1.0005000000000002</v>
      </c>
      <c r="L133" s="415"/>
      <c r="M133" s="415"/>
      <c r="N133" s="415"/>
      <c r="O133" s="415"/>
      <c r="P133" s="416"/>
    </row>
    <row r="134" spans="1:16">
      <c r="A134" s="39"/>
      <c r="L134" s="415"/>
      <c r="M134" s="415"/>
      <c r="N134" s="415"/>
      <c r="O134" s="415"/>
      <c r="P134" s="416"/>
    </row>
    <row r="135" spans="1:16" ht="51" customHeight="1">
      <c r="A135" s="39"/>
      <c r="B135" s="150"/>
      <c r="C135" s="150"/>
      <c r="L135" s="415"/>
      <c r="M135" s="415"/>
      <c r="N135" s="415"/>
      <c r="O135" s="415"/>
      <c r="P135" s="416"/>
    </row>
    <row r="136" spans="1:16">
      <c r="A136" s="39"/>
      <c r="B136" s="150"/>
      <c r="C136" s="150"/>
      <c r="P136" s="40"/>
    </row>
    <row r="137" spans="1:16">
      <c r="A137" s="39"/>
      <c r="B137" s="150"/>
      <c r="C137" s="150"/>
      <c r="P137" s="40"/>
    </row>
    <row r="138" spans="1:16">
      <c r="A138" s="39"/>
      <c r="P138" s="40"/>
    </row>
    <row r="139" spans="1:16">
      <c r="A139" s="39"/>
      <c r="P139" s="40"/>
    </row>
    <row r="140" spans="1:16">
      <c r="A140" s="39"/>
      <c r="L140" s="411" t="s">
        <v>72</v>
      </c>
      <c r="M140" s="412"/>
      <c r="N140" s="412"/>
      <c r="O140" s="412"/>
      <c r="P140" s="413"/>
    </row>
    <row r="141" spans="1:16">
      <c r="A141" s="39"/>
      <c r="B141" s="414" t="s">
        <v>97</v>
      </c>
      <c r="C141" s="414"/>
      <c r="L141" s="415" t="s">
        <v>376</v>
      </c>
      <c r="M141" s="415"/>
      <c r="N141" s="415"/>
      <c r="O141" s="415"/>
      <c r="P141" s="416"/>
    </row>
    <row r="142" spans="1:16">
      <c r="A142" s="39"/>
      <c r="B142" s="45" t="s">
        <v>82</v>
      </c>
      <c r="C142" s="46">
        <v>0.6462</v>
      </c>
      <c r="L142" s="415"/>
      <c r="M142" s="415"/>
      <c r="N142" s="415"/>
      <c r="O142" s="415"/>
      <c r="P142" s="416"/>
    </row>
    <row r="143" spans="1:16">
      <c r="A143" s="39"/>
      <c r="B143" s="45" t="s">
        <v>83</v>
      </c>
      <c r="C143" s="46">
        <v>0.35039999999999999</v>
      </c>
      <c r="L143" s="415"/>
      <c r="M143" s="415"/>
      <c r="N143" s="415"/>
      <c r="O143" s="415"/>
      <c r="P143" s="416"/>
    </row>
    <row r="144" spans="1:16">
      <c r="A144" s="39"/>
      <c r="B144" s="47" t="s">
        <v>71</v>
      </c>
      <c r="C144" s="48">
        <f>C143+C142</f>
        <v>0.99659999999999993</v>
      </c>
      <c r="L144" s="415"/>
      <c r="M144" s="415"/>
      <c r="N144" s="415"/>
      <c r="O144" s="415"/>
      <c r="P144" s="416"/>
    </row>
    <row r="145" spans="1:16">
      <c r="A145" s="39"/>
      <c r="L145" s="415"/>
      <c r="M145" s="415"/>
      <c r="N145" s="415"/>
      <c r="O145" s="415"/>
      <c r="P145" s="416"/>
    </row>
    <row r="146" spans="1:16">
      <c r="A146" s="39"/>
      <c r="L146" s="415"/>
      <c r="M146" s="415"/>
      <c r="N146" s="415"/>
      <c r="O146" s="415"/>
      <c r="P146" s="416"/>
    </row>
    <row r="147" spans="1:16">
      <c r="A147" s="39"/>
      <c r="L147" s="415"/>
      <c r="M147" s="415"/>
      <c r="N147" s="415"/>
      <c r="O147" s="415"/>
      <c r="P147" s="416"/>
    </row>
    <row r="148" spans="1:16">
      <c r="A148" s="39"/>
      <c r="L148" s="415"/>
      <c r="M148" s="415"/>
      <c r="N148" s="415"/>
      <c r="O148" s="415"/>
      <c r="P148" s="416"/>
    </row>
    <row r="149" spans="1:16">
      <c r="A149" s="39"/>
      <c r="P149" s="40"/>
    </row>
    <row r="150" spans="1:16">
      <c r="A150" s="39"/>
      <c r="P150" s="40"/>
    </row>
    <row r="151" spans="1:16">
      <c r="A151" s="39"/>
      <c r="P151" s="40"/>
    </row>
    <row r="152" spans="1:16">
      <c r="A152" s="39"/>
      <c r="P152" s="40"/>
    </row>
    <row r="153" spans="1:16">
      <c r="A153" s="39"/>
      <c r="P153" s="40"/>
    </row>
    <row r="154" spans="1:16">
      <c r="A154" s="39"/>
      <c r="P154" s="40"/>
    </row>
    <row r="155" spans="1:16">
      <c r="A155" s="39"/>
      <c r="P155" s="40"/>
    </row>
    <row r="156" spans="1:16">
      <c r="A156" s="420" t="s">
        <v>350</v>
      </c>
      <c r="B156" s="421"/>
      <c r="C156" s="421"/>
      <c r="D156" s="421"/>
      <c r="E156" s="421"/>
      <c r="F156" s="421"/>
      <c r="G156" s="421"/>
      <c r="H156" s="421"/>
      <c r="I156" s="421"/>
      <c r="J156" s="421"/>
      <c r="K156" s="421"/>
      <c r="L156" s="421"/>
      <c r="M156" s="421"/>
      <c r="N156" s="421"/>
      <c r="O156" s="421"/>
      <c r="P156" s="422"/>
    </row>
    <row r="157" spans="1:16">
      <c r="A157" s="39"/>
      <c r="P157" s="40"/>
    </row>
    <row r="158" spans="1:16">
      <c r="A158" s="39"/>
      <c r="L158" s="411" t="s">
        <v>72</v>
      </c>
      <c r="M158" s="412"/>
      <c r="N158" s="412"/>
      <c r="O158" s="412"/>
      <c r="P158" s="413"/>
    </row>
    <row r="159" spans="1:16" ht="15" customHeight="1">
      <c r="A159" s="39"/>
      <c r="B159" s="419" t="s">
        <v>98</v>
      </c>
      <c r="C159" s="419"/>
      <c r="L159" s="415" t="s">
        <v>99</v>
      </c>
      <c r="M159" s="415"/>
      <c r="N159" s="415"/>
      <c r="O159" s="415"/>
      <c r="P159" s="416"/>
    </row>
    <row r="160" spans="1:16">
      <c r="A160" s="39"/>
      <c r="B160" s="45" t="s">
        <v>100</v>
      </c>
      <c r="C160" s="52">
        <v>0.74670000000000003</v>
      </c>
      <c r="L160" s="415"/>
      <c r="M160" s="415"/>
      <c r="N160" s="415"/>
      <c r="O160" s="415"/>
      <c r="P160" s="416"/>
    </row>
    <row r="161" spans="1:16">
      <c r="A161" s="39"/>
      <c r="B161" s="45" t="s">
        <v>101</v>
      </c>
      <c r="C161" s="52">
        <v>0.2477</v>
      </c>
      <c r="L161" s="415"/>
      <c r="M161" s="415"/>
      <c r="N161" s="415"/>
      <c r="O161" s="415"/>
      <c r="P161" s="416"/>
    </row>
    <row r="162" spans="1:16">
      <c r="A162" s="39"/>
      <c r="B162" s="45" t="s">
        <v>102</v>
      </c>
      <c r="C162" s="52">
        <v>6.0000000000000001E-3</v>
      </c>
      <c r="L162" s="415"/>
      <c r="M162" s="415"/>
      <c r="N162" s="415"/>
      <c r="O162" s="415"/>
      <c r="P162" s="416"/>
    </row>
    <row r="163" spans="1:16">
      <c r="A163" s="39"/>
      <c r="B163" s="47" t="s">
        <v>71</v>
      </c>
      <c r="C163" s="48">
        <f>SUM(C160:C162)</f>
        <v>1.0004</v>
      </c>
      <c r="L163" s="415"/>
      <c r="M163" s="415"/>
      <c r="N163" s="415"/>
      <c r="O163" s="415"/>
      <c r="P163" s="416"/>
    </row>
    <row r="164" spans="1:16">
      <c r="A164" s="39"/>
      <c r="L164" s="415"/>
      <c r="M164" s="415"/>
      <c r="N164" s="415"/>
      <c r="O164" s="415"/>
      <c r="P164" s="416"/>
    </row>
    <row r="165" spans="1:16" ht="37.5" customHeight="1">
      <c r="A165" s="39"/>
      <c r="L165" s="415"/>
      <c r="M165" s="415"/>
      <c r="N165" s="415"/>
      <c r="O165" s="415"/>
      <c r="P165" s="416"/>
    </row>
    <row r="166" spans="1:16">
      <c r="A166" s="39"/>
      <c r="L166" s="415"/>
      <c r="M166" s="415"/>
      <c r="N166" s="415"/>
      <c r="O166" s="415"/>
      <c r="P166" s="416"/>
    </row>
    <row r="167" spans="1:16">
      <c r="A167" s="39"/>
      <c r="P167" s="40"/>
    </row>
    <row r="168" spans="1:16">
      <c r="A168" s="39"/>
      <c r="P168" s="40"/>
    </row>
    <row r="169" spans="1:16">
      <c r="A169" s="39"/>
      <c r="P169" s="40"/>
    </row>
    <row r="170" spans="1:16">
      <c r="A170" s="39"/>
      <c r="P170" s="40"/>
    </row>
    <row r="171" spans="1:16">
      <c r="A171" s="39"/>
      <c r="P171" s="40"/>
    </row>
    <row r="172" spans="1:16">
      <c r="A172" s="39"/>
      <c r="P172" s="40"/>
    </row>
    <row r="173" spans="1:16">
      <c r="A173" s="420" t="s">
        <v>349</v>
      </c>
      <c r="B173" s="421"/>
      <c r="C173" s="421"/>
      <c r="D173" s="421"/>
      <c r="E173" s="421"/>
      <c r="F173" s="421"/>
      <c r="G173" s="421"/>
      <c r="H173" s="421"/>
      <c r="I173" s="421"/>
      <c r="J173" s="421"/>
      <c r="K173" s="421"/>
      <c r="L173" s="421"/>
      <c r="M173" s="421"/>
      <c r="N173" s="421"/>
      <c r="O173" s="421"/>
      <c r="P173" s="422"/>
    </row>
    <row r="174" spans="1:16" ht="15" customHeight="1">
      <c r="A174" s="39"/>
      <c r="P174" s="40"/>
    </row>
    <row r="175" spans="1:16" ht="15" customHeight="1">
      <c r="A175" s="39"/>
      <c r="L175" s="411" t="s">
        <v>63</v>
      </c>
      <c r="M175" s="412"/>
      <c r="N175" s="412"/>
      <c r="O175" s="412"/>
      <c r="P175" s="413"/>
    </row>
    <row r="176" spans="1:16" ht="15" customHeight="1">
      <c r="A176" s="39"/>
      <c r="B176" s="414" t="s">
        <v>354</v>
      </c>
      <c r="C176" s="414"/>
      <c r="L176" s="415" t="s">
        <v>377</v>
      </c>
      <c r="M176" s="415"/>
      <c r="N176" s="415"/>
      <c r="O176" s="415"/>
      <c r="P176" s="416"/>
    </row>
    <row r="177" spans="1:16" ht="15" customHeight="1">
      <c r="A177" s="39"/>
      <c r="B177" s="41" t="s">
        <v>65</v>
      </c>
      <c r="C177" s="42">
        <v>0.85870000000000002</v>
      </c>
      <c r="L177" s="415"/>
      <c r="M177" s="415"/>
      <c r="N177" s="415"/>
      <c r="O177" s="415"/>
      <c r="P177" s="416"/>
    </row>
    <row r="178" spans="1:16" ht="15" customHeight="1">
      <c r="A178" s="39"/>
      <c r="B178" s="41" t="s">
        <v>69</v>
      </c>
      <c r="C178" s="42">
        <v>2.7099999999999999E-2</v>
      </c>
      <c r="L178" s="415"/>
      <c r="M178" s="415"/>
      <c r="N178" s="415"/>
      <c r="O178" s="415"/>
      <c r="P178" s="416"/>
    </row>
    <row r="179" spans="1:16" ht="15" customHeight="1">
      <c r="A179" s="39"/>
      <c r="B179" s="41" t="s">
        <v>66</v>
      </c>
      <c r="C179" s="42">
        <v>2.64E-2</v>
      </c>
      <c r="L179" s="415"/>
      <c r="M179" s="415"/>
      <c r="N179" s="415"/>
      <c r="O179" s="415"/>
      <c r="P179" s="416"/>
    </row>
    <row r="180" spans="1:16" ht="15" customHeight="1">
      <c r="A180" s="39"/>
      <c r="B180" s="41" t="s">
        <v>88</v>
      </c>
      <c r="C180" s="42">
        <v>2.2100000000000002E-2</v>
      </c>
      <c r="L180" s="415"/>
      <c r="M180" s="415"/>
      <c r="N180" s="415"/>
      <c r="O180" s="415"/>
      <c r="P180" s="416"/>
    </row>
    <row r="181" spans="1:16" ht="15" customHeight="1">
      <c r="A181" s="39"/>
      <c r="B181" s="41" t="s">
        <v>68</v>
      </c>
      <c r="C181" s="42">
        <v>1.7100000000000001E-2</v>
      </c>
      <c r="L181" s="415"/>
      <c r="M181" s="415"/>
      <c r="N181" s="415"/>
      <c r="O181" s="415"/>
      <c r="P181" s="416"/>
    </row>
    <row r="182" spans="1:16" ht="15" customHeight="1">
      <c r="A182" s="39"/>
      <c r="B182" s="41" t="s">
        <v>70</v>
      </c>
      <c r="C182" s="42">
        <f>100%-(SUM(C177:C181))</f>
        <v>4.8599999999999977E-2</v>
      </c>
      <c r="L182" s="415"/>
      <c r="M182" s="415"/>
      <c r="N182" s="415"/>
      <c r="O182" s="415"/>
      <c r="P182" s="416"/>
    </row>
    <row r="183" spans="1:16" ht="15" customHeight="1">
      <c r="A183" s="39"/>
      <c r="B183" s="43" t="s">
        <v>71</v>
      </c>
      <c r="C183" s="44">
        <f>SUM(C177:C182)</f>
        <v>1</v>
      </c>
      <c r="L183" s="415"/>
      <c r="M183" s="415"/>
      <c r="N183" s="415"/>
      <c r="O183" s="415"/>
      <c r="P183" s="416"/>
    </row>
    <row r="184" spans="1:16" ht="15" customHeight="1">
      <c r="A184" s="39"/>
      <c r="L184" s="415"/>
      <c r="M184" s="415"/>
      <c r="N184" s="415"/>
      <c r="O184" s="415"/>
      <c r="P184" s="416"/>
    </row>
    <row r="185" spans="1:16" ht="15" customHeight="1">
      <c r="A185" s="39"/>
      <c r="B185" s="423"/>
      <c r="C185" s="423"/>
      <c r="L185" s="415"/>
      <c r="M185" s="415"/>
      <c r="N185" s="415"/>
      <c r="O185" s="415"/>
      <c r="P185" s="416"/>
    </row>
    <row r="186" spans="1:16" ht="15" customHeight="1">
      <c r="A186" s="39"/>
      <c r="B186" s="423"/>
      <c r="C186" s="423"/>
      <c r="L186" s="415"/>
      <c r="M186" s="415"/>
      <c r="N186" s="415"/>
      <c r="O186" s="415"/>
      <c r="P186" s="416"/>
    </row>
    <row r="187" spans="1:16" ht="15" customHeight="1">
      <c r="A187" s="39"/>
      <c r="L187" s="415"/>
      <c r="M187" s="415"/>
      <c r="N187" s="415"/>
      <c r="O187" s="415"/>
      <c r="P187" s="416"/>
    </row>
    <row r="188" spans="1:16" ht="15" customHeight="1">
      <c r="A188" s="39"/>
      <c r="L188" s="415"/>
      <c r="M188" s="415"/>
      <c r="N188" s="415"/>
      <c r="O188" s="415"/>
      <c r="P188" s="416"/>
    </row>
    <row r="189" spans="1:16" ht="15" customHeight="1">
      <c r="A189" s="39"/>
      <c r="C189"/>
      <c r="L189" s="415"/>
      <c r="M189" s="415"/>
      <c r="N189" s="415"/>
      <c r="O189" s="415"/>
      <c r="P189" s="416"/>
    </row>
    <row r="190" spans="1:16" ht="15" customHeight="1">
      <c r="A190" s="39"/>
      <c r="L190" s="415"/>
      <c r="M190" s="415"/>
      <c r="N190" s="415"/>
      <c r="O190" s="415"/>
      <c r="P190" s="416"/>
    </row>
    <row r="191" spans="1:16" ht="15" customHeight="1">
      <c r="A191" s="39"/>
      <c r="P191" s="40"/>
    </row>
    <row r="192" spans="1:16" ht="15" customHeight="1">
      <c r="A192" s="39"/>
      <c r="P192" s="40"/>
    </row>
    <row r="193" spans="1:16" ht="15" customHeight="1">
      <c r="A193" s="39"/>
      <c r="L193" s="411" t="s">
        <v>72</v>
      </c>
      <c r="M193" s="412"/>
      <c r="N193" s="412"/>
      <c r="O193" s="412"/>
      <c r="P193" s="413"/>
    </row>
    <row r="194" spans="1:16" ht="15" customHeight="1">
      <c r="A194" s="39"/>
      <c r="B194" s="414" t="s">
        <v>355</v>
      </c>
      <c r="C194" s="414"/>
      <c r="L194" s="415" t="s">
        <v>378</v>
      </c>
      <c r="M194" s="415"/>
      <c r="N194" s="415"/>
      <c r="O194" s="415"/>
      <c r="P194" s="416"/>
    </row>
    <row r="195" spans="1:16" ht="15" customHeight="1">
      <c r="A195" s="39"/>
      <c r="B195" s="45" t="s">
        <v>75</v>
      </c>
      <c r="C195" s="46">
        <v>0.34</v>
      </c>
      <c r="L195" s="415"/>
      <c r="M195" s="415"/>
      <c r="N195" s="415"/>
      <c r="O195" s="415"/>
      <c r="P195" s="416"/>
    </row>
    <row r="196" spans="1:16" ht="15" customHeight="1">
      <c r="A196" s="39"/>
      <c r="B196" s="45" t="s">
        <v>76</v>
      </c>
      <c r="C196" s="46">
        <v>0.38</v>
      </c>
      <c r="L196" s="415"/>
      <c r="M196" s="415"/>
      <c r="N196" s="415"/>
      <c r="O196" s="415"/>
      <c r="P196" s="416"/>
    </row>
    <row r="197" spans="1:16" ht="15" customHeight="1">
      <c r="A197" s="39"/>
      <c r="B197" s="45" t="s">
        <v>77</v>
      </c>
      <c r="C197" s="46">
        <v>0.2</v>
      </c>
      <c r="L197" s="415"/>
      <c r="M197" s="415"/>
      <c r="N197" s="415"/>
      <c r="O197" s="415"/>
      <c r="P197" s="416"/>
    </row>
    <row r="198" spans="1:16" ht="15" customHeight="1">
      <c r="A198" s="39"/>
      <c r="B198" s="45" t="s">
        <v>78</v>
      </c>
      <c r="C198" s="46">
        <v>0.06</v>
      </c>
      <c r="L198" s="415"/>
      <c r="M198" s="415"/>
      <c r="N198" s="415"/>
      <c r="O198" s="415"/>
      <c r="P198" s="416"/>
    </row>
    <row r="199" spans="1:16" ht="15" customHeight="1">
      <c r="A199" s="39"/>
      <c r="B199" s="45" t="s">
        <v>356</v>
      </c>
      <c r="C199" s="46">
        <v>0.02</v>
      </c>
      <c r="L199" s="415"/>
      <c r="M199" s="415"/>
      <c r="N199" s="415"/>
      <c r="O199" s="415"/>
      <c r="P199" s="416"/>
    </row>
    <row r="200" spans="1:16" ht="15" customHeight="1">
      <c r="A200" s="39"/>
      <c r="B200" s="47" t="s">
        <v>71</v>
      </c>
      <c r="C200" s="48">
        <f>SUM(C195:C199)</f>
        <v>1</v>
      </c>
      <c r="L200" s="415"/>
      <c r="M200" s="415"/>
      <c r="N200" s="415"/>
      <c r="O200" s="415"/>
      <c r="P200" s="416"/>
    </row>
    <row r="201" spans="1:16" ht="15" customHeight="1">
      <c r="A201" s="39"/>
      <c r="L201" s="415"/>
      <c r="M201" s="415"/>
      <c r="N201" s="415"/>
      <c r="O201" s="415"/>
      <c r="P201" s="416"/>
    </row>
    <row r="202" spans="1:16" ht="15" customHeight="1">
      <c r="A202" s="39"/>
      <c r="B202" s="417"/>
      <c r="C202" s="417"/>
      <c r="L202" s="415"/>
      <c r="M202" s="415"/>
      <c r="N202" s="415"/>
      <c r="O202" s="415"/>
      <c r="P202" s="416"/>
    </row>
    <row r="203" spans="1:16" ht="15" customHeight="1">
      <c r="A203" s="39"/>
      <c r="B203" s="417"/>
      <c r="C203" s="417"/>
      <c r="L203" s="415"/>
      <c r="M203" s="415"/>
      <c r="N203" s="415"/>
      <c r="O203" s="415"/>
      <c r="P203" s="416"/>
    </row>
    <row r="204" spans="1:16" ht="15" customHeight="1">
      <c r="A204" s="39"/>
      <c r="B204" s="417"/>
      <c r="C204" s="417"/>
      <c r="L204" s="415"/>
      <c r="M204" s="415"/>
      <c r="N204" s="415"/>
      <c r="O204" s="415"/>
      <c r="P204" s="416"/>
    </row>
    <row r="205" spans="1:16" ht="15" customHeight="1">
      <c r="A205" s="39"/>
      <c r="B205" s="417"/>
      <c r="C205" s="417"/>
      <c r="L205" s="415"/>
      <c r="M205" s="415"/>
      <c r="N205" s="415"/>
      <c r="O205" s="415"/>
      <c r="P205" s="416"/>
    </row>
    <row r="206" spans="1:16" ht="15" customHeight="1">
      <c r="A206" s="39"/>
      <c r="P206" s="40"/>
    </row>
    <row r="207" spans="1:16" ht="15" customHeight="1">
      <c r="A207" s="39"/>
      <c r="P207" s="40"/>
    </row>
    <row r="208" spans="1:16" ht="15" customHeight="1">
      <c r="A208" s="39"/>
      <c r="L208" s="411" t="s">
        <v>72</v>
      </c>
      <c r="M208" s="412"/>
      <c r="N208" s="412"/>
      <c r="O208" s="412"/>
      <c r="P208" s="413"/>
    </row>
    <row r="209" spans="1:16" ht="15" customHeight="1">
      <c r="A209" s="39"/>
      <c r="B209" s="414" t="s">
        <v>357</v>
      </c>
      <c r="C209" s="414"/>
      <c r="L209" s="415" t="s">
        <v>379</v>
      </c>
      <c r="M209" s="415"/>
      <c r="N209" s="415"/>
      <c r="O209" s="415"/>
      <c r="P209" s="416"/>
    </row>
    <row r="210" spans="1:16" ht="15" customHeight="1">
      <c r="A210" s="39"/>
      <c r="B210" s="45" t="s">
        <v>82</v>
      </c>
      <c r="C210" s="46">
        <v>0.47</v>
      </c>
      <c r="L210" s="415"/>
      <c r="M210" s="415"/>
      <c r="N210" s="415"/>
      <c r="O210" s="415"/>
      <c r="P210" s="416"/>
    </row>
    <row r="211" spans="1:16" ht="15" customHeight="1">
      <c r="A211" s="39"/>
      <c r="B211" s="45" t="s">
        <v>83</v>
      </c>
      <c r="C211" s="46">
        <v>0.53</v>
      </c>
      <c r="L211" s="415"/>
      <c r="M211" s="415"/>
      <c r="N211" s="415"/>
      <c r="O211" s="415"/>
      <c r="P211" s="416"/>
    </row>
    <row r="212" spans="1:16" ht="15" customHeight="1">
      <c r="A212" s="39"/>
      <c r="B212" s="47" t="s">
        <v>71</v>
      </c>
      <c r="C212" s="48">
        <f>C211+C210</f>
        <v>1</v>
      </c>
      <c r="L212" s="415"/>
      <c r="M212" s="415"/>
      <c r="N212" s="415"/>
      <c r="O212" s="415"/>
      <c r="P212" s="416"/>
    </row>
    <row r="213" spans="1:16" ht="15" customHeight="1">
      <c r="A213" s="39"/>
      <c r="L213" s="415"/>
      <c r="M213" s="415"/>
      <c r="N213" s="415"/>
      <c r="O213" s="415"/>
      <c r="P213" s="416"/>
    </row>
    <row r="214" spans="1:16" ht="15" customHeight="1">
      <c r="A214" s="39"/>
      <c r="B214" s="418"/>
      <c r="C214" s="418"/>
      <c r="L214" s="415"/>
      <c r="M214" s="415"/>
      <c r="N214" s="415"/>
      <c r="O214" s="415"/>
      <c r="P214" s="416"/>
    </row>
    <row r="215" spans="1:16" ht="15" customHeight="1">
      <c r="A215" s="39"/>
      <c r="B215" s="418"/>
      <c r="C215" s="418"/>
      <c r="L215" s="415"/>
      <c r="M215" s="415"/>
      <c r="N215" s="415"/>
      <c r="O215" s="415"/>
      <c r="P215" s="416"/>
    </row>
    <row r="216" spans="1:16" ht="15" customHeight="1">
      <c r="A216" s="39"/>
      <c r="B216" s="418"/>
      <c r="C216" s="418"/>
      <c r="L216" s="415"/>
      <c r="M216" s="415"/>
      <c r="N216" s="415"/>
      <c r="O216" s="415"/>
      <c r="P216" s="416"/>
    </row>
    <row r="217" spans="1:16" ht="15" customHeight="1">
      <c r="A217" s="39"/>
      <c r="B217" s="418"/>
      <c r="C217" s="418"/>
      <c r="L217" s="415"/>
      <c r="M217" s="415"/>
      <c r="N217" s="415"/>
      <c r="O217" s="415"/>
      <c r="P217" s="416"/>
    </row>
    <row r="218" spans="1:16" ht="15" customHeight="1">
      <c r="A218" s="39"/>
      <c r="B218" s="418"/>
      <c r="C218" s="418"/>
      <c r="L218" s="415"/>
      <c r="M218" s="415"/>
      <c r="N218" s="415"/>
      <c r="O218" s="415"/>
      <c r="P218" s="416"/>
    </row>
    <row r="219" spans="1:16" ht="15" customHeight="1">
      <c r="A219" s="39"/>
      <c r="L219" s="415"/>
      <c r="M219" s="415"/>
      <c r="N219" s="415"/>
      <c r="O219" s="415"/>
      <c r="P219" s="416"/>
    </row>
    <row r="220" spans="1:16" ht="15" customHeight="1">
      <c r="A220" s="39"/>
      <c r="L220" s="415"/>
      <c r="M220" s="415"/>
      <c r="N220" s="415"/>
      <c r="O220" s="415"/>
      <c r="P220" s="416"/>
    </row>
    <row r="221" spans="1:16" ht="15" customHeight="1" thickBot="1">
      <c r="A221" s="39"/>
      <c r="P221" s="40"/>
    </row>
    <row r="222" spans="1:16" ht="15" customHeight="1">
      <c r="A222" s="143"/>
      <c r="B222" s="143"/>
      <c r="C222" s="143"/>
      <c r="D222" s="143"/>
      <c r="E222" s="143"/>
      <c r="F222" s="143"/>
      <c r="G222" s="143"/>
      <c r="H222" s="143"/>
      <c r="I222" s="143"/>
      <c r="J222" s="143"/>
      <c r="K222" s="143"/>
      <c r="L222" s="143"/>
      <c r="M222" s="143"/>
      <c r="N222" s="143"/>
      <c r="O222" s="143"/>
      <c r="P222" s="143"/>
    </row>
    <row r="223" spans="1:16" ht="15" hidden="1" customHeight="1">
      <c r="A223" s="38" t="s">
        <v>367</v>
      </c>
    </row>
  </sheetData>
  <mergeCells count="53">
    <mergeCell ref="L21:P21"/>
    <mergeCell ref="A1:P1"/>
    <mergeCell ref="L3:P3"/>
    <mergeCell ref="B4:C4"/>
    <mergeCell ref="L4:P18"/>
    <mergeCell ref="B13:C14"/>
    <mergeCell ref="L71:P71"/>
    <mergeCell ref="B22:C22"/>
    <mergeCell ref="L22:P35"/>
    <mergeCell ref="B32:C35"/>
    <mergeCell ref="L38:P38"/>
    <mergeCell ref="B39:C39"/>
    <mergeCell ref="L39:P51"/>
    <mergeCell ref="B45:C49"/>
    <mergeCell ref="A53:P53"/>
    <mergeCell ref="L55:P55"/>
    <mergeCell ref="B56:C56"/>
    <mergeCell ref="L56:P65"/>
    <mergeCell ref="B70:C70"/>
    <mergeCell ref="B72:C72"/>
    <mergeCell ref="L72:P82"/>
    <mergeCell ref="B81:C84"/>
    <mergeCell ref="L86:P86"/>
    <mergeCell ref="B87:C87"/>
    <mergeCell ref="L87:P94"/>
    <mergeCell ref="A156:P156"/>
    <mergeCell ref="A103:P103"/>
    <mergeCell ref="L105:P105"/>
    <mergeCell ref="B106:C106"/>
    <mergeCell ref="L106:P118"/>
    <mergeCell ref="B117:C121"/>
    <mergeCell ref="L124:P124"/>
    <mergeCell ref="B125:C125"/>
    <mergeCell ref="L125:P135"/>
    <mergeCell ref="L140:P140"/>
    <mergeCell ref="B141:C141"/>
    <mergeCell ref="L141:P148"/>
    <mergeCell ref="B209:C209"/>
    <mergeCell ref="L209:P220"/>
    <mergeCell ref="B214:C218"/>
    <mergeCell ref="L158:P158"/>
    <mergeCell ref="B159:C159"/>
    <mergeCell ref="L159:P166"/>
    <mergeCell ref="A173:P173"/>
    <mergeCell ref="L175:P175"/>
    <mergeCell ref="B176:C176"/>
    <mergeCell ref="L176:P190"/>
    <mergeCell ref="B185:C186"/>
    <mergeCell ref="L193:P193"/>
    <mergeCell ref="B194:C194"/>
    <mergeCell ref="L194:P205"/>
    <mergeCell ref="B202:C205"/>
    <mergeCell ref="L208:P20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903C4-70EB-42E4-ABA5-EB72A531EE38}">
  <dimension ref="B1:L1000"/>
  <sheetViews>
    <sheetView showGridLines="0" workbookViewId="0">
      <selection activeCell="D2" sqref="D2:J2"/>
    </sheetView>
  </sheetViews>
  <sheetFormatPr baseColWidth="10" defaultColWidth="14.42578125" defaultRowHeight="15" customHeight="1"/>
  <cols>
    <col min="1" max="1" width="1.28515625" style="1" customWidth="1"/>
    <col min="2" max="2" width="4.42578125" style="1" customWidth="1"/>
    <col min="3" max="3" width="24.28515625" style="1" customWidth="1"/>
    <col min="4" max="4" width="19.42578125" style="1" customWidth="1"/>
    <col min="5" max="7" width="26.140625" style="1" customWidth="1"/>
    <col min="8" max="8" width="29.28515625" style="1" customWidth="1"/>
    <col min="9" max="9" width="19.42578125" style="1" customWidth="1"/>
    <col min="10" max="10" width="20" style="1" customWidth="1"/>
    <col min="11" max="11" width="20.28515625" style="1" customWidth="1"/>
    <col min="12" max="12" width="16.42578125" style="1" customWidth="1"/>
    <col min="13" max="26" width="10.7109375" style="1" customWidth="1"/>
    <col min="27" max="16384" width="14.42578125" style="1"/>
  </cols>
  <sheetData>
    <row r="1" spans="2:12" ht="15.75" thickBot="1">
      <c r="B1" s="53"/>
      <c r="C1" s="53"/>
    </row>
    <row r="2" spans="2:12" ht="74.25" customHeight="1" thickBot="1">
      <c r="B2" s="451"/>
      <c r="C2" s="431"/>
      <c r="D2" s="502" t="s">
        <v>103</v>
      </c>
      <c r="E2" s="503"/>
      <c r="F2" s="503"/>
      <c r="G2" s="503"/>
      <c r="H2" s="503"/>
      <c r="I2" s="503"/>
      <c r="J2" s="504"/>
      <c r="K2" s="453"/>
      <c r="L2" s="431"/>
    </row>
    <row r="3" spans="2:12" ht="8.25" customHeight="1" thickBot="1">
      <c r="B3" s="53"/>
      <c r="C3" s="53"/>
    </row>
    <row r="4" spans="2:12" ht="69" customHeight="1">
      <c r="B4" s="454" t="s">
        <v>104</v>
      </c>
      <c r="C4" s="437"/>
      <c r="D4" s="455" t="s">
        <v>105</v>
      </c>
      <c r="E4" s="435"/>
      <c r="F4" s="435"/>
      <c r="G4" s="435"/>
      <c r="H4" s="435"/>
      <c r="I4" s="435"/>
      <c r="J4" s="435"/>
      <c r="K4" s="435"/>
      <c r="L4" s="437"/>
    </row>
    <row r="5" spans="2:12" ht="15.75" thickBot="1">
      <c r="B5" s="456" t="s">
        <v>18</v>
      </c>
      <c r="C5" s="444"/>
      <c r="D5" s="457" t="s">
        <v>106</v>
      </c>
      <c r="E5" s="458"/>
      <c r="F5" s="458"/>
      <c r="G5" s="458"/>
      <c r="H5" s="458"/>
      <c r="I5" s="458"/>
      <c r="J5" s="458"/>
      <c r="K5" s="458"/>
      <c r="L5" s="439"/>
    </row>
    <row r="6" spans="2:12">
      <c r="B6" s="438" t="s">
        <v>20</v>
      </c>
      <c r="C6" s="439"/>
      <c r="D6" s="441" t="s">
        <v>107</v>
      </c>
      <c r="E6" s="442"/>
      <c r="F6" s="54" t="s">
        <v>22</v>
      </c>
      <c r="G6" s="441" t="s">
        <v>108</v>
      </c>
      <c r="H6" s="443"/>
      <c r="I6" s="443"/>
      <c r="J6" s="443"/>
      <c r="K6" s="443"/>
      <c r="L6" s="444"/>
    </row>
    <row r="7" spans="2:12" ht="33" customHeight="1">
      <c r="B7" s="433"/>
      <c r="C7" s="440"/>
      <c r="D7" s="441" t="s">
        <v>109</v>
      </c>
      <c r="E7" s="442"/>
      <c r="F7" s="55" t="s">
        <v>22</v>
      </c>
      <c r="G7" s="441" t="s">
        <v>110</v>
      </c>
      <c r="H7" s="443"/>
      <c r="I7" s="443"/>
      <c r="J7" s="443"/>
      <c r="K7" s="443"/>
      <c r="L7" s="444"/>
    </row>
    <row r="8" spans="2:12" ht="30" customHeight="1" thickBot="1">
      <c r="B8" s="445" t="s">
        <v>26</v>
      </c>
      <c r="C8" s="446"/>
      <c r="D8" s="447" t="s">
        <v>27</v>
      </c>
      <c r="E8" s="448"/>
      <c r="F8" s="56" t="s">
        <v>28</v>
      </c>
      <c r="G8" s="449" t="s">
        <v>111</v>
      </c>
      <c r="H8" s="450"/>
      <c r="I8" s="450"/>
      <c r="J8" s="450"/>
      <c r="K8" s="450"/>
      <c r="L8" s="446"/>
    </row>
    <row r="9" spans="2:12" ht="6.75" customHeight="1" thickBot="1">
      <c r="B9" s="53"/>
      <c r="C9" s="53"/>
      <c r="D9" s="428"/>
      <c r="E9" s="263"/>
      <c r="F9" s="263"/>
      <c r="G9" s="263"/>
      <c r="H9" s="263"/>
      <c r="I9" s="263"/>
    </row>
    <row r="10" spans="2:12" ht="49.5" customHeight="1" thickBot="1">
      <c r="B10" s="429" t="s">
        <v>112</v>
      </c>
      <c r="C10" s="430"/>
      <c r="D10" s="430"/>
      <c r="E10" s="430"/>
      <c r="F10" s="430"/>
      <c r="G10" s="430"/>
      <c r="H10" s="430"/>
      <c r="I10" s="430"/>
      <c r="J10" s="430"/>
      <c r="K10" s="430"/>
      <c r="L10" s="431"/>
    </row>
    <row r="11" spans="2:12">
      <c r="B11" s="432" t="s">
        <v>31</v>
      </c>
      <c r="C11" s="434" t="s">
        <v>113</v>
      </c>
      <c r="D11" s="435"/>
      <c r="E11" s="435"/>
      <c r="F11" s="435"/>
      <c r="G11" s="435"/>
      <c r="H11" s="436" t="s">
        <v>114</v>
      </c>
      <c r="I11" s="435"/>
      <c r="J11" s="435"/>
      <c r="K11" s="435"/>
      <c r="L11" s="437"/>
    </row>
    <row r="12" spans="2:12" ht="30.75" thickBot="1">
      <c r="B12" s="433"/>
      <c r="C12" s="57" t="s">
        <v>115</v>
      </c>
      <c r="D12" s="58" t="s">
        <v>116</v>
      </c>
      <c r="E12" s="58" t="s">
        <v>35</v>
      </c>
      <c r="F12" s="59" t="s">
        <v>117</v>
      </c>
      <c r="G12" s="60" t="s">
        <v>35</v>
      </c>
      <c r="H12" s="61" t="s">
        <v>118</v>
      </c>
      <c r="I12" s="62" t="s">
        <v>116</v>
      </c>
      <c r="J12" s="62" t="s">
        <v>35</v>
      </c>
      <c r="K12" s="62" t="s">
        <v>117</v>
      </c>
      <c r="L12" s="63" t="s">
        <v>35</v>
      </c>
    </row>
    <row r="13" spans="2:12" ht="30" thickBot="1">
      <c r="B13" s="64">
        <v>1</v>
      </c>
      <c r="C13" s="65" t="s">
        <v>119</v>
      </c>
      <c r="D13" s="66" t="s">
        <v>120</v>
      </c>
      <c r="E13" s="66" t="s">
        <v>121</v>
      </c>
      <c r="F13" s="67"/>
      <c r="G13" s="68" t="s">
        <v>122</v>
      </c>
      <c r="H13" s="69" t="s">
        <v>123</v>
      </c>
      <c r="I13" s="67" t="s">
        <v>124</v>
      </c>
      <c r="J13" s="67"/>
      <c r="K13" s="67" t="s">
        <v>125</v>
      </c>
      <c r="L13" s="70"/>
    </row>
    <row r="14" spans="2:12" ht="14.25" customHeight="1" thickBot="1">
      <c r="B14" s="64">
        <v>2</v>
      </c>
      <c r="C14" s="71" t="s">
        <v>126</v>
      </c>
      <c r="D14" s="72" t="s">
        <v>127</v>
      </c>
      <c r="E14" s="72" t="s">
        <v>121</v>
      </c>
      <c r="F14" s="73"/>
      <c r="G14" s="68" t="s">
        <v>122</v>
      </c>
      <c r="H14" s="74" t="s">
        <v>128</v>
      </c>
      <c r="I14" s="67" t="s">
        <v>129</v>
      </c>
      <c r="J14" s="73"/>
      <c r="K14" s="73" t="s">
        <v>125</v>
      </c>
      <c r="L14" s="75"/>
    </row>
    <row r="15" spans="2:12" ht="15.75" thickBot="1">
      <c r="B15" s="64">
        <v>3</v>
      </c>
      <c r="C15" s="71" t="s">
        <v>130</v>
      </c>
      <c r="D15" s="72" t="s">
        <v>120</v>
      </c>
      <c r="E15" s="72" t="s">
        <v>131</v>
      </c>
      <c r="F15" s="73"/>
      <c r="G15" s="68" t="s">
        <v>122</v>
      </c>
      <c r="H15" s="74" t="s">
        <v>132</v>
      </c>
      <c r="I15" s="67" t="s">
        <v>129</v>
      </c>
      <c r="J15" s="73"/>
      <c r="K15" s="73" t="s">
        <v>125</v>
      </c>
      <c r="L15" s="75"/>
    </row>
    <row r="16" spans="2:12" ht="15.75" thickBot="1">
      <c r="B16" s="64">
        <v>4</v>
      </c>
      <c r="C16" s="71" t="s">
        <v>133</v>
      </c>
      <c r="D16" s="72" t="s">
        <v>134</v>
      </c>
      <c r="E16" s="72" t="s">
        <v>135</v>
      </c>
      <c r="F16" s="73"/>
      <c r="G16" s="68" t="s">
        <v>125</v>
      </c>
      <c r="H16" s="74" t="s">
        <v>136</v>
      </c>
      <c r="I16" s="67" t="s">
        <v>124</v>
      </c>
      <c r="J16" s="73"/>
      <c r="K16" s="73" t="s">
        <v>122</v>
      </c>
      <c r="L16" s="75"/>
    </row>
    <row r="17" spans="2:12" ht="15.75" thickBot="1">
      <c r="B17" s="64">
        <v>5</v>
      </c>
      <c r="C17" s="71" t="s">
        <v>137</v>
      </c>
      <c r="D17" s="72" t="s">
        <v>138</v>
      </c>
      <c r="E17" s="72" t="s">
        <v>121</v>
      </c>
      <c r="F17" s="73"/>
      <c r="G17" s="68" t="s">
        <v>122</v>
      </c>
      <c r="H17" s="74" t="s">
        <v>139</v>
      </c>
      <c r="I17" s="67" t="s">
        <v>124</v>
      </c>
      <c r="J17" s="73"/>
      <c r="K17" s="73" t="s">
        <v>122</v>
      </c>
      <c r="L17" s="75"/>
    </row>
    <row r="18" spans="2:12" ht="15.75" thickBot="1">
      <c r="B18" s="64">
        <v>6</v>
      </c>
      <c r="C18" s="71" t="s">
        <v>140</v>
      </c>
      <c r="D18" s="72" t="s">
        <v>141</v>
      </c>
      <c r="E18" s="72" t="s">
        <v>121</v>
      </c>
      <c r="F18" s="73"/>
      <c r="G18" s="68" t="s">
        <v>122</v>
      </c>
      <c r="H18" s="74" t="s">
        <v>142</v>
      </c>
      <c r="I18" s="67" t="s">
        <v>124</v>
      </c>
      <c r="J18" s="73"/>
      <c r="K18" s="73" t="s">
        <v>122</v>
      </c>
      <c r="L18" s="75"/>
    </row>
    <row r="19" spans="2:12" ht="30" thickBot="1">
      <c r="B19" s="64">
        <v>7</v>
      </c>
      <c r="C19" s="71" t="s">
        <v>143</v>
      </c>
      <c r="D19" s="72" t="s">
        <v>144</v>
      </c>
      <c r="E19" s="72" t="s">
        <v>121</v>
      </c>
      <c r="F19" s="73"/>
      <c r="G19" s="68" t="s">
        <v>122</v>
      </c>
      <c r="H19" s="74" t="s">
        <v>145</v>
      </c>
      <c r="I19" s="67" t="s">
        <v>129</v>
      </c>
      <c r="J19" s="73"/>
      <c r="K19" s="73" t="s">
        <v>125</v>
      </c>
      <c r="L19" s="75"/>
    </row>
    <row r="20" spans="2:12" ht="15.75" thickBot="1">
      <c r="B20" s="64">
        <v>8</v>
      </c>
      <c r="C20" s="71" t="s">
        <v>146</v>
      </c>
      <c r="D20" s="72" t="s">
        <v>147</v>
      </c>
      <c r="E20" s="72" t="s">
        <v>135</v>
      </c>
      <c r="F20" s="73"/>
      <c r="G20" s="68" t="s">
        <v>122</v>
      </c>
      <c r="H20" s="74" t="s">
        <v>148</v>
      </c>
      <c r="I20" s="67" t="s">
        <v>124</v>
      </c>
      <c r="J20" s="73"/>
      <c r="K20" s="73" t="s">
        <v>125</v>
      </c>
      <c r="L20" s="75"/>
    </row>
    <row r="21" spans="2:12" ht="15.75" customHeight="1" thickBot="1">
      <c r="B21" s="64">
        <v>9</v>
      </c>
      <c r="C21" s="71" t="s">
        <v>149</v>
      </c>
      <c r="D21" s="72" t="s">
        <v>120</v>
      </c>
      <c r="E21" s="72" t="s">
        <v>121</v>
      </c>
      <c r="F21" s="73"/>
      <c r="G21" s="68" t="s">
        <v>122</v>
      </c>
      <c r="H21" s="74" t="s">
        <v>150</v>
      </c>
      <c r="I21" s="67" t="s">
        <v>129</v>
      </c>
      <c r="J21" s="73"/>
      <c r="K21" s="73" t="s">
        <v>125</v>
      </c>
      <c r="L21" s="75"/>
    </row>
    <row r="22" spans="2:12" ht="15.75" customHeight="1" thickBot="1">
      <c r="B22" s="64">
        <v>10</v>
      </c>
      <c r="C22" s="71" t="s">
        <v>151</v>
      </c>
      <c r="D22" s="72" t="s">
        <v>141</v>
      </c>
      <c r="E22" s="72" t="s">
        <v>121</v>
      </c>
      <c r="F22" s="73"/>
      <c r="G22" s="68" t="s">
        <v>122</v>
      </c>
      <c r="H22" s="74" t="s">
        <v>152</v>
      </c>
      <c r="I22" s="67" t="s">
        <v>124</v>
      </c>
      <c r="J22" s="73"/>
      <c r="K22" s="73" t="s">
        <v>153</v>
      </c>
      <c r="L22" s="75"/>
    </row>
    <row r="23" spans="2:12" ht="15.75" customHeight="1" thickBot="1">
      <c r="B23" s="64">
        <v>11</v>
      </c>
      <c r="C23" s="71" t="s">
        <v>154</v>
      </c>
      <c r="D23" s="72" t="s">
        <v>120</v>
      </c>
      <c r="E23" s="72" t="s">
        <v>121</v>
      </c>
      <c r="F23" s="73"/>
      <c r="G23" s="68" t="s">
        <v>122</v>
      </c>
      <c r="H23" s="76" t="s">
        <v>155</v>
      </c>
      <c r="I23" s="67" t="s">
        <v>124</v>
      </c>
      <c r="J23" s="73"/>
      <c r="K23" s="73" t="s">
        <v>153</v>
      </c>
      <c r="L23" s="75"/>
    </row>
    <row r="24" spans="2:12" ht="15.75" customHeight="1" thickBot="1">
      <c r="B24" s="64">
        <v>12</v>
      </c>
      <c r="C24" s="71" t="s">
        <v>156</v>
      </c>
      <c r="D24" s="72" t="s">
        <v>157</v>
      </c>
      <c r="E24" s="72" t="s">
        <v>121</v>
      </c>
      <c r="F24" s="73"/>
      <c r="G24" s="68" t="s">
        <v>122</v>
      </c>
      <c r="H24" s="76" t="s">
        <v>158</v>
      </c>
      <c r="I24" s="67" t="s">
        <v>124</v>
      </c>
      <c r="J24" s="73"/>
      <c r="K24" s="73" t="s">
        <v>153</v>
      </c>
      <c r="L24" s="75"/>
    </row>
    <row r="25" spans="2:12" ht="15.75" customHeight="1" thickBot="1">
      <c r="B25" s="64">
        <v>13</v>
      </c>
      <c r="C25" s="71" t="s">
        <v>159</v>
      </c>
      <c r="D25" s="72" t="s">
        <v>160</v>
      </c>
      <c r="E25" s="72" t="s">
        <v>121</v>
      </c>
      <c r="F25" s="73"/>
      <c r="G25" s="68" t="s">
        <v>122</v>
      </c>
      <c r="H25" s="76" t="s">
        <v>161</v>
      </c>
      <c r="I25" s="67" t="s">
        <v>124</v>
      </c>
      <c r="J25" s="73"/>
      <c r="K25" s="73" t="s">
        <v>122</v>
      </c>
      <c r="L25" s="75"/>
    </row>
    <row r="26" spans="2:12" ht="15.75" customHeight="1" thickBot="1">
      <c r="B26" s="64">
        <v>14</v>
      </c>
      <c r="C26" s="71" t="s">
        <v>162</v>
      </c>
      <c r="D26" s="72" t="s">
        <v>163</v>
      </c>
      <c r="E26" s="72" t="s">
        <v>121</v>
      </c>
      <c r="F26" s="73"/>
      <c r="G26" s="68" t="s">
        <v>122</v>
      </c>
      <c r="H26" s="76" t="s">
        <v>164</v>
      </c>
      <c r="I26" s="67" t="s">
        <v>124</v>
      </c>
      <c r="J26" s="73"/>
      <c r="K26" s="73" t="s">
        <v>27</v>
      </c>
      <c r="L26" s="75"/>
    </row>
    <row r="27" spans="2:12" ht="15.75" customHeight="1" thickBot="1">
      <c r="B27" s="64">
        <v>15</v>
      </c>
      <c r="C27" s="71" t="s">
        <v>165</v>
      </c>
      <c r="D27" s="72" t="s">
        <v>166</v>
      </c>
      <c r="E27" s="72" t="s">
        <v>121</v>
      </c>
      <c r="F27" s="73"/>
      <c r="G27" s="68" t="s">
        <v>122</v>
      </c>
      <c r="H27" s="76" t="s">
        <v>167</v>
      </c>
      <c r="I27" s="67" t="s">
        <v>124</v>
      </c>
      <c r="J27" s="73"/>
      <c r="K27" s="73" t="s">
        <v>27</v>
      </c>
      <c r="L27" s="75"/>
    </row>
    <row r="28" spans="2:12" ht="15.75" customHeight="1" thickBot="1">
      <c r="B28" s="64">
        <v>16</v>
      </c>
      <c r="C28" s="71" t="s">
        <v>168</v>
      </c>
      <c r="D28" s="72" t="s">
        <v>120</v>
      </c>
      <c r="E28" s="72" t="s">
        <v>121</v>
      </c>
      <c r="F28" s="73"/>
      <c r="G28" s="68" t="s">
        <v>122</v>
      </c>
      <c r="H28" s="76" t="s">
        <v>169</v>
      </c>
      <c r="I28" s="67" t="s">
        <v>170</v>
      </c>
      <c r="J28" s="73"/>
      <c r="K28" s="73" t="s">
        <v>153</v>
      </c>
      <c r="L28" s="75"/>
    </row>
    <row r="29" spans="2:12" ht="15.75" customHeight="1" thickBot="1">
      <c r="B29" s="64">
        <v>17</v>
      </c>
      <c r="C29" s="71" t="s">
        <v>171</v>
      </c>
      <c r="D29" s="72" t="s">
        <v>120</v>
      </c>
      <c r="E29" s="72" t="s">
        <v>121</v>
      </c>
      <c r="F29" s="73"/>
      <c r="G29" s="68" t="s">
        <v>122</v>
      </c>
      <c r="H29" s="76" t="s">
        <v>142</v>
      </c>
      <c r="I29" s="67" t="s">
        <v>124</v>
      </c>
      <c r="J29" s="73"/>
      <c r="K29" s="73" t="s">
        <v>122</v>
      </c>
      <c r="L29" s="75"/>
    </row>
    <row r="30" spans="2:12" ht="15.75" customHeight="1" thickBot="1">
      <c r="B30" s="64">
        <v>18</v>
      </c>
      <c r="C30" s="71" t="s">
        <v>172</v>
      </c>
      <c r="D30" s="72" t="s">
        <v>120</v>
      </c>
      <c r="E30" s="72" t="s">
        <v>135</v>
      </c>
      <c r="F30" s="73"/>
      <c r="G30" s="68" t="s">
        <v>122</v>
      </c>
      <c r="H30" s="76" t="s">
        <v>173</v>
      </c>
      <c r="I30" s="67" t="s">
        <v>170</v>
      </c>
      <c r="J30" s="73"/>
      <c r="K30" s="73" t="s">
        <v>153</v>
      </c>
      <c r="L30" s="75"/>
    </row>
    <row r="31" spans="2:12" ht="15.75" customHeight="1" thickBot="1">
      <c r="B31" s="64">
        <v>19</v>
      </c>
      <c r="C31" s="71" t="s">
        <v>123</v>
      </c>
      <c r="D31" s="72" t="s">
        <v>120</v>
      </c>
      <c r="E31" s="72" t="s">
        <v>121</v>
      </c>
      <c r="F31" s="73"/>
      <c r="G31" s="68" t="s">
        <v>174</v>
      </c>
      <c r="H31" s="76" t="s">
        <v>175</v>
      </c>
      <c r="I31" s="67" t="s">
        <v>124</v>
      </c>
      <c r="J31" s="73"/>
      <c r="K31" s="73" t="s">
        <v>122</v>
      </c>
      <c r="L31" s="75"/>
    </row>
    <row r="32" spans="2:12" ht="15.75" customHeight="1" thickBot="1">
      <c r="B32" s="64">
        <v>20</v>
      </c>
      <c r="C32" s="71" t="s">
        <v>176</v>
      </c>
      <c r="D32" s="72" t="s">
        <v>177</v>
      </c>
      <c r="E32" s="72" t="s">
        <v>121</v>
      </c>
      <c r="F32" s="73"/>
      <c r="G32" s="68" t="s">
        <v>122</v>
      </c>
      <c r="H32" s="76" t="s">
        <v>178</v>
      </c>
      <c r="I32" s="67" t="s">
        <v>124</v>
      </c>
      <c r="J32" s="73"/>
      <c r="K32" s="73" t="s">
        <v>122</v>
      </c>
      <c r="L32" s="75"/>
    </row>
    <row r="33" spans="2:12" ht="15.75" customHeight="1" thickBot="1">
      <c r="B33" s="64">
        <v>21</v>
      </c>
      <c r="C33" s="71" t="s">
        <v>179</v>
      </c>
      <c r="D33" s="72" t="s">
        <v>180</v>
      </c>
      <c r="E33" s="72" t="s">
        <v>121</v>
      </c>
      <c r="F33" s="73"/>
      <c r="G33" s="68" t="s">
        <v>122</v>
      </c>
      <c r="H33" s="76" t="s">
        <v>181</v>
      </c>
      <c r="I33" s="67" t="s">
        <v>124</v>
      </c>
      <c r="J33" s="73"/>
      <c r="K33" s="73" t="s">
        <v>125</v>
      </c>
      <c r="L33" s="75"/>
    </row>
    <row r="34" spans="2:12" ht="15.75" customHeight="1" thickBot="1">
      <c r="B34" s="64">
        <v>22</v>
      </c>
      <c r="C34" s="71" t="s">
        <v>182</v>
      </c>
      <c r="D34" s="72" t="s">
        <v>183</v>
      </c>
      <c r="E34" s="72" t="s">
        <v>121</v>
      </c>
      <c r="F34" s="73"/>
      <c r="G34" s="68" t="s">
        <v>122</v>
      </c>
      <c r="H34" s="76" t="s">
        <v>184</v>
      </c>
      <c r="I34" s="67" t="s">
        <v>124</v>
      </c>
      <c r="J34" s="73"/>
      <c r="K34" s="73" t="s">
        <v>125</v>
      </c>
      <c r="L34" s="75"/>
    </row>
    <row r="35" spans="2:12" ht="15.75" customHeight="1" thickBot="1">
      <c r="B35" s="64">
        <v>23</v>
      </c>
      <c r="C35" s="71" t="s">
        <v>185</v>
      </c>
      <c r="D35" s="72" t="s">
        <v>120</v>
      </c>
      <c r="E35" s="72" t="s">
        <v>121</v>
      </c>
      <c r="F35" s="73"/>
      <c r="G35" s="68" t="s">
        <v>122</v>
      </c>
      <c r="H35" s="76" t="s">
        <v>158</v>
      </c>
      <c r="I35" s="67" t="s">
        <v>124</v>
      </c>
      <c r="J35" s="73"/>
      <c r="K35" s="73" t="s">
        <v>153</v>
      </c>
      <c r="L35" s="75"/>
    </row>
    <row r="36" spans="2:12" ht="15.75" customHeight="1" thickBot="1">
      <c r="B36" s="64">
        <v>24</v>
      </c>
      <c r="C36" s="71" t="s">
        <v>186</v>
      </c>
      <c r="D36" s="72" t="s">
        <v>120</v>
      </c>
      <c r="E36" s="72" t="s">
        <v>121</v>
      </c>
      <c r="F36" s="73"/>
      <c r="G36" s="68" t="s">
        <v>122</v>
      </c>
      <c r="H36" s="76" t="s">
        <v>187</v>
      </c>
      <c r="I36" s="67" t="s">
        <v>129</v>
      </c>
      <c r="J36" s="73"/>
      <c r="K36" s="73" t="s">
        <v>125</v>
      </c>
      <c r="L36" s="75"/>
    </row>
    <row r="37" spans="2:12" ht="15.75" customHeight="1" thickBot="1">
      <c r="B37" s="64">
        <v>25</v>
      </c>
      <c r="C37" s="71" t="s">
        <v>188</v>
      </c>
      <c r="D37" s="72" t="s">
        <v>189</v>
      </c>
      <c r="E37" s="72" t="s">
        <v>189</v>
      </c>
      <c r="F37" s="73"/>
      <c r="G37" s="68" t="s">
        <v>153</v>
      </c>
      <c r="H37" s="76" t="s">
        <v>190</v>
      </c>
      <c r="I37" s="67" t="s">
        <v>124</v>
      </c>
      <c r="J37" s="73"/>
      <c r="K37" s="73" t="s">
        <v>27</v>
      </c>
      <c r="L37" s="75"/>
    </row>
    <row r="38" spans="2:12" ht="15.75" customHeight="1" thickBot="1">
      <c r="B38" s="64">
        <v>26</v>
      </c>
      <c r="C38" s="71" t="s">
        <v>191</v>
      </c>
      <c r="D38" s="72" t="s">
        <v>192</v>
      </c>
      <c r="E38" s="72" t="s">
        <v>193</v>
      </c>
      <c r="F38" s="73"/>
      <c r="G38" s="68" t="s">
        <v>153</v>
      </c>
      <c r="H38" s="76" t="s">
        <v>194</v>
      </c>
      <c r="I38" s="67" t="s">
        <v>170</v>
      </c>
      <c r="J38" s="73"/>
      <c r="K38" s="73" t="s">
        <v>122</v>
      </c>
      <c r="L38" s="75"/>
    </row>
    <row r="39" spans="2:12" ht="15.75" customHeight="1" thickBot="1">
      <c r="B39" s="64">
        <v>27</v>
      </c>
      <c r="C39" s="71" t="s">
        <v>195</v>
      </c>
      <c r="D39" s="72" t="s">
        <v>196</v>
      </c>
      <c r="E39" s="72" t="s">
        <v>197</v>
      </c>
      <c r="F39" s="73"/>
      <c r="G39" s="68" t="s">
        <v>153</v>
      </c>
      <c r="H39" s="76" t="s">
        <v>198</v>
      </c>
      <c r="I39" s="67" t="s">
        <v>124</v>
      </c>
      <c r="J39" s="73"/>
      <c r="K39" s="73" t="s">
        <v>122</v>
      </c>
      <c r="L39" s="75"/>
    </row>
    <row r="40" spans="2:12" ht="15.75" customHeight="1" thickBot="1">
      <c r="B40" s="64">
        <v>28</v>
      </c>
      <c r="C40" s="71" t="s">
        <v>199</v>
      </c>
      <c r="D40" s="72" t="s">
        <v>200</v>
      </c>
      <c r="E40" s="72" t="s">
        <v>201</v>
      </c>
      <c r="F40" s="73"/>
      <c r="G40" s="68" t="s">
        <v>153</v>
      </c>
      <c r="H40" s="76" t="s">
        <v>202</v>
      </c>
      <c r="I40" s="67" t="s">
        <v>124</v>
      </c>
      <c r="J40" s="73"/>
      <c r="K40" s="73" t="s">
        <v>153</v>
      </c>
      <c r="L40" s="75"/>
    </row>
    <row r="41" spans="2:12" ht="15.75" customHeight="1" thickBot="1">
      <c r="B41" s="64">
        <v>29</v>
      </c>
      <c r="C41" s="71" t="s">
        <v>203</v>
      </c>
      <c r="D41" s="72" t="s">
        <v>204</v>
      </c>
      <c r="E41" s="72" t="s">
        <v>205</v>
      </c>
      <c r="F41" s="73"/>
      <c r="G41" s="68" t="s">
        <v>125</v>
      </c>
      <c r="H41" s="76"/>
      <c r="I41" s="73"/>
      <c r="J41" s="73"/>
      <c r="K41" s="73"/>
      <c r="L41" s="75"/>
    </row>
    <row r="42" spans="2:12" ht="15.75" customHeight="1" thickBot="1">
      <c r="B42" s="64">
        <v>30</v>
      </c>
      <c r="C42" s="71" t="s">
        <v>206</v>
      </c>
      <c r="D42" s="72" t="s">
        <v>200</v>
      </c>
      <c r="E42" s="72" t="s">
        <v>207</v>
      </c>
      <c r="F42" s="73"/>
      <c r="G42" s="68" t="s">
        <v>125</v>
      </c>
      <c r="H42" s="76"/>
      <c r="I42" s="73"/>
      <c r="J42" s="73"/>
      <c r="K42" s="73"/>
      <c r="L42" s="75"/>
    </row>
    <row r="43" spans="2:12" ht="15.75" customHeight="1" thickBot="1">
      <c r="B43" s="64">
        <v>31</v>
      </c>
      <c r="C43" s="71" t="s">
        <v>208</v>
      </c>
      <c r="D43" s="72" t="s">
        <v>209</v>
      </c>
      <c r="E43" s="72" t="s">
        <v>210</v>
      </c>
      <c r="F43" s="73"/>
      <c r="G43" s="68" t="s">
        <v>211</v>
      </c>
      <c r="H43" s="76"/>
      <c r="I43" s="73"/>
      <c r="J43" s="73"/>
      <c r="K43" s="73"/>
      <c r="L43" s="75"/>
    </row>
    <row r="44" spans="2:12" ht="15.75" customHeight="1" thickBot="1">
      <c r="B44" s="64">
        <v>32</v>
      </c>
      <c r="C44" s="71" t="s">
        <v>212</v>
      </c>
      <c r="D44" s="72" t="s">
        <v>204</v>
      </c>
      <c r="E44" s="72" t="s">
        <v>205</v>
      </c>
      <c r="F44" s="73"/>
      <c r="G44" s="68" t="s">
        <v>174</v>
      </c>
      <c r="H44" s="76"/>
      <c r="I44" s="73"/>
      <c r="J44" s="73"/>
      <c r="K44" s="73"/>
      <c r="L44" s="75"/>
    </row>
    <row r="45" spans="2:12" ht="15.75" customHeight="1" thickBot="1">
      <c r="B45" s="64">
        <v>33</v>
      </c>
      <c r="C45" s="71" t="s">
        <v>213</v>
      </c>
      <c r="D45" s="72" t="s">
        <v>214</v>
      </c>
      <c r="E45" s="72" t="s">
        <v>214</v>
      </c>
      <c r="F45" s="73"/>
      <c r="G45" s="68" t="s">
        <v>174</v>
      </c>
      <c r="H45" s="76"/>
      <c r="I45" s="73"/>
      <c r="J45" s="73"/>
      <c r="K45" s="73"/>
      <c r="L45" s="75"/>
    </row>
    <row r="46" spans="2:12" ht="15.75" customHeight="1" thickBot="1">
      <c r="B46" s="64">
        <v>34</v>
      </c>
      <c r="C46" s="71" t="s">
        <v>215</v>
      </c>
      <c r="D46" s="72" t="s">
        <v>204</v>
      </c>
      <c r="E46" s="72" t="s">
        <v>216</v>
      </c>
      <c r="F46" s="73"/>
      <c r="G46" s="68" t="s">
        <v>174</v>
      </c>
      <c r="H46" s="76"/>
      <c r="I46" s="73"/>
      <c r="J46" s="73"/>
      <c r="K46" s="73"/>
      <c r="L46" s="75"/>
    </row>
    <row r="47" spans="2:12" ht="15.75" customHeight="1" thickBot="1">
      <c r="B47" s="64">
        <v>35</v>
      </c>
      <c r="C47" s="71" t="s">
        <v>217</v>
      </c>
      <c r="D47" s="72" t="s">
        <v>218</v>
      </c>
      <c r="E47" s="72" t="s">
        <v>219</v>
      </c>
      <c r="F47" s="73"/>
      <c r="G47" s="68" t="s">
        <v>174</v>
      </c>
      <c r="H47" s="76"/>
      <c r="I47" s="73"/>
      <c r="J47" s="73"/>
      <c r="K47" s="73"/>
      <c r="L47" s="75"/>
    </row>
    <row r="48" spans="2:12" ht="15.75" customHeight="1" thickBot="1">
      <c r="B48" s="64">
        <v>36</v>
      </c>
      <c r="C48" s="71" t="s">
        <v>220</v>
      </c>
      <c r="D48" s="72" t="s">
        <v>221</v>
      </c>
      <c r="E48" s="72" t="s">
        <v>219</v>
      </c>
      <c r="F48" s="73"/>
      <c r="G48" s="68" t="s">
        <v>174</v>
      </c>
      <c r="H48" s="76"/>
      <c r="I48" s="73"/>
      <c r="J48" s="73"/>
      <c r="K48" s="73"/>
      <c r="L48" s="75"/>
    </row>
    <row r="49" spans="2:12" ht="15.75" customHeight="1" thickBot="1">
      <c r="B49" s="64">
        <v>37</v>
      </c>
      <c r="C49" s="71" t="s">
        <v>222</v>
      </c>
      <c r="D49" s="72" t="s">
        <v>218</v>
      </c>
      <c r="E49" s="72" t="s">
        <v>219</v>
      </c>
      <c r="F49" s="73"/>
      <c r="G49" s="68" t="s">
        <v>174</v>
      </c>
      <c r="H49" s="76"/>
      <c r="I49" s="73"/>
      <c r="J49" s="73"/>
      <c r="K49" s="73"/>
      <c r="L49" s="75"/>
    </row>
    <row r="50" spans="2:12" ht="15.75" customHeight="1" thickBot="1">
      <c r="B50" s="64">
        <v>38</v>
      </c>
      <c r="C50" s="71" t="s">
        <v>223</v>
      </c>
      <c r="D50" s="72" t="s">
        <v>224</v>
      </c>
      <c r="E50" s="72" t="s">
        <v>219</v>
      </c>
      <c r="F50" s="73"/>
      <c r="G50" s="68" t="s">
        <v>174</v>
      </c>
      <c r="H50" s="76"/>
      <c r="I50" s="73"/>
      <c r="J50" s="73"/>
      <c r="K50" s="73"/>
      <c r="L50" s="75"/>
    </row>
    <row r="51" spans="2:12" ht="15.75" customHeight="1" thickBot="1">
      <c r="B51" s="64">
        <v>39</v>
      </c>
      <c r="C51" s="71" t="s">
        <v>225</v>
      </c>
      <c r="D51" s="72" t="s">
        <v>224</v>
      </c>
      <c r="E51" s="72" t="s">
        <v>219</v>
      </c>
      <c r="F51" s="73"/>
      <c r="G51" s="68" t="s">
        <v>174</v>
      </c>
      <c r="H51" s="76"/>
      <c r="I51" s="73"/>
      <c r="J51" s="73"/>
      <c r="K51" s="73"/>
      <c r="L51" s="75"/>
    </row>
    <row r="52" spans="2:12" ht="15.75" customHeight="1" thickBot="1">
      <c r="B52" s="64">
        <v>40</v>
      </c>
      <c r="C52" s="71" t="s">
        <v>226</v>
      </c>
      <c r="D52" s="72" t="s">
        <v>221</v>
      </c>
      <c r="E52" s="72" t="s">
        <v>219</v>
      </c>
      <c r="F52" s="73"/>
      <c r="G52" s="68" t="s">
        <v>174</v>
      </c>
      <c r="H52" s="76"/>
      <c r="I52" s="73"/>
      <c r="J52" s="73"/>
      <c r="K52" s="73"/>
      <c r="L52" s="75"/>
    </row>
    <row r="53" spans="2:12" ht="15.75" customHeight="1" thickBot="1">
      <c r="B53" s="64">
        <v>41</v>
      </c>
      <c r="C53" s="71" t="s">
        <v>227</v>
      </c>
      <c r="D53" s="72" t="s">
        <v>228</v>
      </c>
      <c r="E53" s="72" t="s">
        <v>219</v>
      </c>
      <c r="F53" s="73"/>
      <c r="G53" s="68" t="s">
        <v>174</v>
      </c>
      <c r="H53" s="76"/>
      <c r="I53" s="73"/>
      <c r="J53" s="73"/>
      <c r="K53" s="73"/>
      <c r="L53" s="75"/>
    </row>
    <row r="54" spans="2:12" ht="15.75" customHeight="1" thickBot="1">
      <c r="B54" s="64">
        <v>42</v>
      </c>
      <c r="C54" s="71" t="s">
        <v>229</v>
      </c>
      <c r="D54" s="72" t="s">
        <v>221</v>
      </c>
      <c r="E54" s="72" t="s">
        <v>219</v>
      </c>
      <c r="F54" s="73"/>
      <c r="G54" s="68" t="s">
        <v>174</v>
      </c>
      <c r="H54" s="76"/>
      <c r="I54" s="73"/>
      <c r="J54" s="73"/>
      <c r="K54" s="73"/>
      <c r="L54" s="75"/>
    </row>
    <row r="55" spans="2:12" ht="15.75" customHeight="1" thickBot="1">
      <c r="B55" s="64">
        <v>43</v>
      </c>
      <c r="C55" s="71" t="s">
        <v>230</v>
      </c>
      <c r="D55" s="72" t="s">
        <v>231</v>
      </c>
      <c r="E55" s="72" t="s">
        <v>201</v>
      </c>
      <c r="F55" s="73"/>
      <c r="G55" s="68" t="s">
        <v>174</v>
      </c>
      <c r="H55" s="76"/>
      <c r="I55" s="73"/>
      <c r="J55" s="73"/>
      <c r="K55" s="73"/>
      <c r="L55" s="75"/>
    </row>
    <row r="56" spans="2:12" ht="15.75" customHeight="1" thickBot="1">
      <c r="B56" s="64">
        <v>44</v>
      </c>
      <c r="C56" s="71" t="s">
        <v>232</v>
      </c>
      <c r="D56" s="72" t="s">
        <v>221</v>
      </c>
      <c r="E56" s="72" t="s">
        <v>233</v>
      </c>
      <c r="F56" s="73"/>
      <c r="G56" s="68" t="s">
        <v>174</v>
      </c>
      <c r="H56" s="76"/>
      <c r="I56" s="73"/>
      <c r="J56" s="73"/>
      <c r="K56" s="73"/>
      <c r="L56" s="75"/>
    </row>
    <row r="57" spans="2:12" ht="15.75" customHeight="1" thickBot="1">
      <c r="B57" s="64">
        <v>45</v>
      </c>
      <c r="C57" s="71" t="s">
        <v>234</v>
      </c>
      <c r="D57" s="72" t="s">
        <v>231</v>
      </c>
      <c r="E57" s="72" t="s">
        <v>201</v>
      </c>
      <c r="F57" s="73"/>
      <c r="G57" s="68" t="s">
        <v>122</v>
      </c>
      <c r="H57" s="76"/>
      <c r="I57" s="73"/>
      <c r="J57" s="73"/>
      <c r="K57" s="73"/>
      <c r="L57" s="75"/>
    </row>
    <row r="58" spans="2:12" ht="15.75" customHeight="1" thickBot="1">
      <c r="B58" s="64">
        <v>46</v>
      </c>
      <c r="C58" s="71" t="s">
        <v>235</v>
      </c>
      <c r="D58" s="72" t="s">
        <v>231</v>
      </c>
      <c r="E58" s="72" t="s">
        <v>201</v>
      </c>
      <c r="F58" s="73"/>
      <c r="G58" s="68" t="s">
        <v>122</v>
      </c>
      <c r="H58" s="76"/>
      <c r="I58" s="73"/>
      <c r="J58" s="73"/>
      <c r="K58" s="73"/>
      <c r="L58" s="75"/>
    </row>
    <row r="59" spans="2:12" ht="15.75" customHeight="1" thickBot="1">
      <c r="B59" s="64">
        <v>47</v>
      </c>
      <c r="C59" s="71" t="s">
        <v>236</v>
      </c>
      <c r="D59" s="72" t="s">
        <v>231</v>
      </c>
      <c r="E59" s="72" t="s">
        <v>231</v>
      </c>
      <c r="F59" s="73"/>
      <c r="G59" s="68" t="s">
        <v>122</v>
      </c>
      <c r="H59" s="76"/>
      <c r="I59" s="73"/>
      <c r="J59" s="73"/>
      <c r="K59" s="73"/>
      <c r="L59" s="75"/>
    </row>
    <row r="60" spans="2:12" ht="15.75" customHeight="1" thickBot="1">
      <c r="B60" s="64">
        <v>48</v>
      </c>
      <c r="C60" s="71" t="s">
        <v>237</v>
      </c>
      <c r="D60" s="72" t="s">
        <v>231</v>
      </c>
      <c r="E60" s="72" t="s">
        <v>231</v>
      </c>
      <c r="F60" s="73"/>
      <c r="G60" s="68" t="s">
        <v>122</v>
      </c>
      <c r="H60" s="76"/>
      <c r="I60" s="73"/>
      <c r="J60" s="73"/>
      <c r="K60" s="73"/>
      <c r="L60" s="75"/>
    </row>
    <row r="61" spans="2:12" ht="15.75" customHeight="1" thickBot="1">
      <c r="B61" s="64">
        <v>49</v>
      </c>
      <c r="C61" s="71" t="s">
        <v>238</v>
      </c>
      <c r="D61" s="72" t="s">
        <v>231</v>
      </c>
      <c r="E61" s="72" t="s">
        <v>231</v>
      </c>
      <c r="F61" s="73"/>
      <c r="G61" s="68" t="s">
        <v>122</v>
      </c>
      <c r="H61" s="76"/>
      <c r="I61" s="73"/>
      <c r="J61" s="73"/>
      <c r="K61" s="73"/>
      <c r="L61" s="75"/>
    </row>
    <row r="62" spans="2:12" ht="15.75" customHeight="1" thickBot="1">
      <c r="B62" s="64">
        <v>50</v>
      </c>
      <c r="C62" s="71" t="s">
        <v>239</v>
      </c>
      <c r="D62" s="72" t="s">
        <v>231</v>
      </c>
      <c r="E62" s="72" t="s">
        <v>231</v>
      </c>
      <c r="F62" s="73"/>
      <c r="G62" s="68" t="s">
        <v>122</v>
      </c>
      <c r="H62" s="76"/>
      <c r="I62" s="73"/>
      <c r="J62" s="73"/>
      <c r="K62" s="73"/>
      <c r="L62" s="75"/>
    </row>
    <row r="63" spans="2:12" ht="15.75" customHeight="1" thickBot="1">
      <c r="B63" s="64">
        <v>51</v>
      </c>
      <c r="C63" s="71" t="s">
        <v>240</v>
      </c>
      <c r="D63" s="72" t="s">
        <v>221</v>
      </c>
      <c r="E63" s="72" t="s">
        <v>231</v>
      </c>
      <c r="F63" s="73"/>
      <c r="G63" s="68" t="s">
        <v>122</v>
      </c>
      <c r="H63" s="76"/>
      <c r="I63" s="73"/>
      <c r="J63" s="73"/>
      <c r="K63" s="73"/>
      <c r="L63" s="75"/>
    </row>
    <row r="64" spans="2:12" ht="15.75" customHeight="1" thickBot="1">
      <c r="B64" s="64">
        <v>52</v>
      </c>
      <c r="C64" s="71" t="s">
        <v>241</v>
      </c>
      <c r="D64" s="72" t="s">
        <v>221</v>
      </c>
      <c r="E64" s="72" t="s">
        <v>231</v>
      </c>
      <c r="F64" s="73"/>
      <c r="G64" s="68" t="s">
        <v>122</v>
      </c>
      <c r="H64" s="77"/>
      <c r="I64" s="73"/>
      <c r="J64" s="73"/>
      <c r="K64" s="73"/>
      <c r="L64" s="75"/>
    </row>
    <row r="65" spans="2:12" ht="15.75" customHeight="1" thickBot="1">
      <c r="B65" s="64">
        <v>53</v>
      </c>
      <c r="C65" s="71" t="s">
        <v>242</v>
      </c>
      <c r="D65" s="72" t="s">
        <v>221</v>
      </c>
      <c r="E65" s="72" t="s">
        <v>231</v>
      </c>
      <c r="F65" s="73"/>
      <c r="G65" s="68" t="s">
        <v>122</v>
      </c>
      <c r="H65" s="77"/>
      <c r="I65" s="73"/>
      <c r="J65" s="73"/>
      <c r="K65" s="73"/>
      <c r="L65" s="75"/>
    </row>
    <row r="66" spans="2:12" ht="15.75" customHeight="1" thickBot="1">
      <c r="B66" s="64">
        <v>54</v>
      </c>
      <c r="C66" s="71" t="s">
        <v>243</v>
      </c>
      <c r="D66" s="72" t="s">
        <v>244</v>
      </c>
      <c r="E66" s="72" t="s">
        <v>244</v>
      </c>
      <c r="F66" s="73"/>
      <c r="G66" s="68" t="s">
        <v>174</v>
      </c>
      <c r="H66" s="77"/>
      <c r="I66" s="73"/>
      <c r="J66" s="73"/>
      <c r="K66" s="73"/>
      <c r="L66" s="75"/>
    </row>
    <row r="67" spans="2:12" ht="15.75" customHeight="1" thickBot="1">
      <c r="B67" s="64">
        <v>55</v>
      </c>
      <c r="C67" s="71" t="s">
        <v>245</v>
      </c>
      <c r="D67" s="72" t="s">
        <v>244</v>
      </c>
      <c r="E67" s="78" t="s">
        <v>246</v>
      </c>
      <c r="F67" s="73"/>
      <c r="G67" s="68" t="s">
        <v>27</v>
      </c>
      <c r="H67" s="77"/>
      <c r="I67" s="73"/>
      <c r="J67" s="73"/>
      <c r="K67" s="73"/>
      <c r="L67" s="75"/>
    </row>
    <row r="68" spans="2:12" ht="15.75" customHeight="1" thickBot="1">
      <c r="B68" s="64">
        <v>56</v>
      </c>
      <c r="C68" s="71" t="s">
        <v>226</v>
      </c>
      <c r="D68" s="72" t="s">
        <v>244</v>
      </c>
      <c r="E68" s="78" t="s">
        <v>246</v>
      </c>
      <c r="F68" s="73"/>
      <c r="G68" s="68" t="s">
        <v>153</v>
      </c>
      <c r="H68" s="77"/>
      <c r="I68" s="73"/>
      <c r="J68" s="73"/>
      <c r="K68" s="73"/>
      <c r="L68" s="75"/>
    </row>
    <row r="69" spans="2:12" ht="15.75" customHeight="1" thickBot="1">
      <c r="B69" s="64">
        <v>57</v>
      </c>
      <c r="C69" s="71" t="s">
        <v>247</v>
      </c>
      <c r="D69" s="72" t="s">
        <v>248</v>
      </c>
      <c r="E69" s="72" t="s">
        <v>248</v>
      </c>
      <c r="F69" s="73"/>
      <c r="G69" s="68" t="s">
        <v>153</v>
      </c>
      <c r="H69" s="77"/>
      <c r="I69" s="73"/>
      <c r="J69" s="73"/>
      <c r="K69" s="73"/>
      <c r="L69" s="75"/>
    </row>
    <row r="70" spans="2:12" ht="15.75" customHeight="1" thickBot="1">
      <c r="B70" s="64">
        <v>58</v>
      </c>
      <c r="C70" s="71" t="s">
        <v>249</v>
      </c>
      <c r="D70" s="72" t="s">
        <v>250</v>
      </c>
      <c r="E70" s="72" t="s">
        <v>250</v>
      </c>
      <c r="F70" s="73"/>
      <c r="G70" s="68" t="s">
        <v>122</v>
      </c>
      <c r="H70" s="77"/>
      <c r="I70" s="73"/>
      <c r="J70" s="73"/>
      <c r="K70" s="73"/>
      <c r="L70" s="75"/>
    </row>
    <row r="71" spans="2:12" ht="15.75" customHeight="1" thickBot="1">
      <c r="B71" s="64">
        <v>59</v>
      </c>
      <c r="C71" s="71" t="s">
        <v>251</v>
      </c>
      <c r="D71" s="72" t="s">
        <v>244</v>
      </c>
      <c r="E71" s="78" t="s">
        <v>246</v>
      </c>
      <c r="F71" s="73"/>
      <c r="G71" s="68" t="s">
        <v>122</v>
      </c>
      <c r="H71" s="77"/>
      <c r="I71" s="73"/>
      <c r="J71" s="73"/>
      <c r="K71" s="73"/>
      <c r="L71" s="75"/>
    </row>
    <row r="72" spans="2:12" ht="15.75" customHeight="1" thickBot="1">
      <c r="B72" s="64">
        <v>60</v>
      </c>
      <c r="C72" s="71" t="s">
        <v>252</v>
      </c>
      <c r="D72" s="72" t="s">
        <v>250</v>
      </c>
      <c r="E72" s="72" t="s">
        <v>250</v>
      </c>
      <c r="F72" s="73"/>
      <c r="G72" s="68" t="s">
        <v>122</v>
      </c>
      <c r="H72" s="77"/>
      <c r="I72" s="73"/>
      <c r="J72" s="73"/>
      <c r="K72" s="73"/>
      <c r="L72" s="75"/>
    </row>
    <row r="73" spans="2:12" ht="15.75" customHeight="1" thickBot="1">
      <c r="B73" s="64">
        <v>61</v>
      </c>
      <c r="C73" s="71" t="s">
        <v>253</v>
      </c>
      <c r="D73" s="79" t="s">
        <v>254</v>
      </c>
      <c r="E73" s="72" t="s">
        <v>255</v>
      </c>
      <c r="F73" s="73"/>
      <c r="G73" s="68" t="s">
        <v>125</v>
      </c>
      <c r="H73" s="77"/>
      <c r="I73" s="73"/>
      <c r="J73" s="73"/>
      <c r="K73" s="73"/>
      <c r="L73" s="75"/>
    </row>
    <row r="74" spans="2:12" ht="15.75" customHeight="1">
      <c r="B74" s="64">
        <v>62</v>
      </c>
      <c r="C74" s="71" t="s">
        <v>256</v>
      </c>
      <c r="D74" s="79" t="s">
        <v>254</v>
      </c>
      <c r="E74" s="72" t="s">
        <v>255</v>
      </c>
      <c r="F74" s="73"/>
      <c r="G74" s="67" t="s">
        <v>125</v>
      </c>
      <c r="H74" s="80"/>
      <c r="I74" s="73"/>
      <c r="J74" s="73"/>
      <c r="K74" s="73"/>
      <c r="L74" s="75"/>
    </row>
    <row r="75" spans="2:12" ht="15.75" customHeight="1">
      <c r="B75" s="64">
        <v>63</v>
      </c>
      <c r="C75" s="81"/>
      <c r="D75" s="73"/>
      <c r="E75" s="73"/>
      <c r="F75" s="73"/>
      <c r="G75" s="82"/>
      <c r="H75" s="80"/>
      <c r="I75" s="73"/>
      <c r="J75" s="73"/>
      <c r="K75" s="73"/>
      <c r="L75" s="75"/>
    </row>
    <row r="76" spans="2:12" ht="15.75" customHeight="1">
      <c r="B76" s="64">
        <v>64</v>
      </c>
      <c r="C76" s="81"/>
      <c r="D76" s="73"/>
      <c r="E76" s="73"/>
      <c r="F76" s="73"/>
      <c r="G76" s="82"/>
      <c r="H76" s="80"/>
      <c r="I76" s="73"/>
      <c r="J76" s="73"/>
      <c r="K76" s="73"/>
      <c r="L76" s="75"/>
    </row>
    <row r="77" spans="2:12" ht="15.75" customHeight="1">
      <c r="B77" s="64">
        <v>65</v>
      </c>
      <c r="C77" s="81"/>
      <c r="D77" s="73"/>
      <c r="E77" s="73"/>
      <c r="F77" s="73"/>
      <c r="G77" s="82"/>
      <c r="H77" s="80"/>
      <c r="I77" s="73"/>
      <c r="J77" s="73"/>
      <c r="K77" s="73"/>
      <c r="L77" s="75"/>
    </row>
    <row r="78" spans="2:12" ht="15.75" customHeight="1">
      <c r="B78" s="64">
        <v>66</v>
      </c>
      <c r="C78" s="81"/>
      <c r="D78" s="73"/>
      <c r="E78" s="73"/>
      <c r="F78" s="73"/>
      <c r="G78" s="82"/>
      <c r="H78" s="80"/>
      <c r="I78" s="73"/>
      <c r="J78" s="73"/>
      <c r="K78" s="73"/>
      <c r="L78" s="75"/>
    </row>
    <row r="79" spans="2:12" ht="15.75" customHeight="1">
      <c r="B79" s="64">
        <v>67</v>
      </c>
      <c r="C79" s="81"/>
      <c r="D79" s="73"/>
      <c r="E79" s="73"/>
      <c r="F79" s="73"/>
      <c r="G79" s="82"/>
      <c r="H79" s="80"/>
      <c r="I79" s="73"/>
      <c r="J79" s="73"/>
      <c r="K79" s="73"/>
      <c r="L79" s="75"/>
    </row>
    <row r="80" spans="2:12" ht="15.75" customHeight="1">
      <c r="B80" s="64">
        <v>68</v>
      </c>
      <c r="C80" s="81"/>
      <c r="D80" s="73"/>
      <c r="E80" s="73"/>
      <c r="F80" s="73"/>
      <c r="G80" s="82"/>
      <c r="H80" s="80"/>
      <c r="I80" s="73"/>
      <c r="J80" s="73"/>
      <c r="K80" s="73"/>
      <c r="L80" s="75"/>
    </row>
    <row r="81" spans="2:12" ht="15.75" customHeight="1">
      <c r="B81" s="64">
        <v>69</v>
      </c>
      <c r="C81" s="81"/>
      <c r="D81" s="73"/>
      <c r="E81" s="73"/>
      <c r="F81" s="73"/>
      <c r="G81" s="82"/>
      <c r="H81" s="80"/>
      <c r="I81" s="73"/>
      <c r="J81" s="73"/>
      <c r="K81" s="73"/>
      <c r="L81" s="75"/>
    </row>
    <row r="82" spans="2:12" ht="15.75" customHeight="1">
      <c r="B82" s="64">
        <v>70</v>
      </c>
      <c r="C82" s="81"/>
      <c r="D82" s="73"/>
      <c r="E82" s="73"/>
      <c r="F82" s="73"/>
      <c r="G82" s="82"/>
      <c r="H82" s="80"/>
      <c r="I82" s="73"/>
      <c r="J82" s="73"/>
      <c r="K82" s="73"/>
      <c r="L82" s="75"/>
    </row>
    <row r="83" spans="2:12" ht="15.75" customHeight="1">
      <c r="B83" s="64">
        <v>71</v>
      </c>
      <c r="C83" s="81"/>
      <c r="D83" s="73"/>
      <c r="E83" s="73"/>
      <c r="F83" s="73"/>
      <c r="G83" s="82"/>
      <c r="H83" s="80"/>
      <c r="I83" s="73"/>
      <c r="J83" s="73"/>
      <c r="K83" s="73"/>
      <c r="L83" s="75"/>
    </row>
    <row r="84" spans="2:12" ht="15.75" customHeight="1">
      <c r="B84" s="64">
        <v>72</v>
      </c>
      <c r="C84" s="81"/>
      <c r="D84" s="73"/>
      <c r="E84" s="73"/>
      <c r="F84" s="73"/>
      <c r="G84" s="82"/>
      <c r="H84" s="80"/>
      <c r="I84" s="73"/>
      <c r="J84" s="73"/>
      <c r="K84" s="73"/>
      <c r="L84" s="75"/>
    </row>
    <row r="85" spans="2:12" ht="15.75" customHeight="1">
      <c r="B85" s="64">
        <v>73</v>
      </c>
      <c r="C85" s="81"/>
      <c r="D85" s="73"/>
      <c r="E85" s="73"/>
      <c r="F85" s="73"/>
      <c r="G85" s="82"/>
      <c r="H85" s="80"/>
      <c r="I85" s="73"/>
      <c r="J85" s="73"/>
      <c r="K85" s="73"/>
      <c r="L85" s="75"/>
    </row>
    <row r="86" spans="2:12" ht="15.75" customHeight="1">
      <c r="B86" s="64">
        <v>74</v>
      </c>
      <c r="C86" s="81"/>
      <c r="D86" s="73"/>
      <c r="E86" s="73"/>
      <c r="F86" s="73"/>
      <c r="G86" s="82"/>
      <c r="H86" s="80"/>
      <c r="I86" s="73"/>
      <c r="J86" s="73"/>
      <c r="K86" s="73"/>
      <c r="L86" s="75"/>
    </row>
    <row r="87" spans="2:12" ht="15.75" customHeight="1">
      <c r="B87" s="64">
        <v>75</v>
      </c>
      <c r="C87" s="81"/>
      <c r="D87" s="73"/>
      <c r="E87" s="73"/>
      <c r="F87" s="73"/>
      <c r="G87" s="82"/>
      <c r="H87" s="80"/>
      <c r="I87" s="73"/>
      <c r="J87" s="73"/>
      <c r="K87" s="73"/>
      <c r="L87" s="75"/>
    </row>
    <row r="88" spans="2:12" ht="15.75" customHeight="1">
      <c r="B88" s="64">
        <v>76</v>
      </c>
      <c r="C88" s="81"/>
      <c r="D88" s="73"/>
      <c r="E88" s="73"/>
      <c r="F88" s="73"/>
      <c r="G88" s="82"/>
      <c r="H88" s="80"/>
      <c r="I88" s="73"/>
      <c r="J88" s="73"/>
      <c r="K88" s="73"/>
      <c r="L88" s="75"/>
    </row>
    <row r="89" spans="2:12" ht="15.75" customHeight="1">
      <c r="B89" s="64">
        <v>77</v>
      </c>
      <c r="C89" s="81"/>
      <c r="D89" s="73"/>
      <c r="E89" s="73"/>
      <c r="F89" s="73"/>
      <c r="G89" s="82"/>
      <c r="H89" s="80"/>
      <c r="I89" s="73"/>
      <c r="J89" s="73"/>
      <c r="K89" s="73"/>
      <c r="L89" s="75"/>
    </row>
    <row r="90" spans="2:12" ht="15.75" customHeight="1">
      <c r="B90" s="64">
        <v>78</v>
      </c>
      <c r="C90" s="81"/>
      <c r="D90" s="73"/>
      <c r="E90" s="73"/>
      <c r="F90" s="73"/>
      <c r="G90" s="82"/>
      <c r="H90" s="80"/>
      <c r="I90" s="73"/>
      <c r="J90" s="73"/>
      <c r="K90" s="73"/>
      <c r="L90" s="75"/>
    </row>
    <row r="91" spans="2:12" ht="15.75" customHeight="1">
      <c r="B91" s="64">
        <v>79</v>
      </c>
      <c r="C91" s="81"/>
      <c r="D91" s="73"/>
      <c r="E91" s="73"/>
      <c r="F91" s="73"/>
      <c r="G91" s="82"/>
      <c r="H91" s="80"/>
      <c r="I91" s="73"/>
      <c r="J91" s="73"/>
      <c r="K91" s="73"/>
      <c r="L91" s="75"/>
    </row>
    <row r="92" spans="2:12" ht="15.75" customHeight="1">
      <c r="B92" s="64">
        <v>80</v>
      </c>
      <c r="C92" s="81"/>
      <c r="D92" s="73"/>
      <c r="E92" s="73"/>
      <c r="F92" s="73"/>
      <c r="G92" s="82"/>
      <c r="H92" s="80"/>
      <c r="I92" s="73"/>
      <c r="J92" s="73"/>
      <c r="K92" s="73"/>
      <c r="L92" s="75"/>
    </row>
    <row r="93" spans="2:12" ht="15.75" customHeight="1">
      <c r="B93" s="64">
        <v>81</v>
      </c>
      <c r="C93" s="81"/>
      <c r="D93" s="73"/>
      <c r="E93" s="73"/>
      <c r="F93" s="73"/>
      <c r="G93" s="82"/>
      <c r="H93" s="80"/>
      <c r="I93" s="73"/>
      <c r="J93" s="73"/>
      <c r="K93" s="73"/>
      <c r="L93" s="75"/>
    </row>
    <row r="94" spans="2:12" ht="15.75" customHeight="1">
      <c r="B94" s="64">
        <v>82</v>
      </c>
      <c r="C94" s="81"/>
      <c r="D94" s="73"/>
      <c r="E94" s="73"/>
      <c r="F94" s="73"/>
      <c r="G94" s="82"/>
      <c r="H94" s="80"/>
      <c r="I94" s="73"/>
      <c r="J94" s="73"/>
      <c r="K94" s="73"/>
      <c r="L94" s="75"/>
    </row>
    <row r="95" spans="2:12" ht="15.75" customHeight="1">
      <c r="B95" s="64">
        <v>83</v>
      </c>
      <c r="C95" s="81"/>
      <c r="D95" s="73"/>
      <c r="E95" s="73"/>
      <c r="F95" s="73"/>
      <c r="G95" s="82"/>
      <c r="H95" s="80"/>
      <c r="I95" s="73"/>
      <c r="J95" s="73"/>
      <c r="K95" s="73"/>
      <c r="L95" s="75"/>
    </row>
    <row r="96" spans="2:12" ht="15.75" customHeight="1">
      <c r="B96" s="64">
        <v>84</v>
      </c>
      <c r="C96" s="81"/>
      <c r="D96" s="73"/>
      <c r="E96" s="73"/>
      <c r="F96" s="73"/>
      <c r="G96" s="82"/>
      <c r="H96" s="80"/>
      <c r="I96" s="73"/>
      <c r="J96" s="73"/>
      <c r="K96" s="73"/>
      <c r="L96" s="75"/>
    </row>
    <row r="97" spans="2:12" ht="15.75" customHeight="1">
      <c r="B97" s="64">
        <v>85</v>
      </c>
      <c r="C97" s="81"/>
      <c r="D97" s="73"/>
      <c r="E97" s="73"/>
      <c r="F97" s="73"/>
      <c r="G97" s="82"/>
      <c r="H97" s="80"/>
      <c r="I97" s="73"/>
      <c r="J97" s="73"/>
      <c r="K97" s="73"/>
      <c r="L97" s="75"/>
    </row>
    <row r="98" spans="2:12" ht="15.75" customHeight="1">
      <c r="B98" s="64">
        <v>86</v>
      </c>
      <c r="C98" s="81"/>
      <c r="D98" s="73"/>
      <c r="E98" s="73"/>
      <c r="F98" s="73"/>
      <c r="G98" s="82"/>
      <c r="H98" s="80"/>
      <c r="I98" s="73"/>
      <c r="J98" s="73"/>
      <c r="K98" s="73"/>
      <c r="L98" s="75"/>
    </row>
    <row r="99" spans="2:12" ht="15.75" customHeight="1">
      <c r="B99" s="64">
        <v>87</v>
      </c>
      <c r="C99" s="81"/>
      <c r="D99" s="73"/>
      <c r="E99" s="73"/>
      <c r="F99" s="73"/>
      <c r="G99" s="82"/>
      <c r="H99" s="80"/>
      <c r="I99" s="73"/>
      <c r="J99" s="73"/>
      <c r="K99" s="73"/>
      <c r="L99" s="75"/>
    </row>
    <row r="100" spans="2:12" ht="15.75" customHeight="1">
      <c r="B100" s="64">
        <v>88</v>
      </c>
      <c r="C100" s="81"/>
      <c r="D100" s="73"/>
      <c r="E100" s="73"/>
      <c r="F100" s="73"/>
      <c r="G100" s="82"/>
      <c r="H100" s="80"/>
      <c r="I100" s="73"/>
      <c r="J100" s="73"/>
      <c r="K100" s="73"/>
      <c r="L100" s="75"/>
    </row>
    <row r="101" spans="2:12" ht="15.75" customHeight="1">
      <c r="B101" s="64">
        <v>89</v>
      </c>
      <c r="C101" s="81"/>
      <c r="D101" s="73"/>
      <c r="E101" s="73"/>
      <c r="F101" s="73"/>
      <c r="G101" s="82"/>
      <c r="H101" s="80"/>
      <c r="I101" s="73"/>
      <c r="J101" s="73"/>
      <c r="K101" s="73"/>
      <c r="L101" s="75"/>
    </row>
    <row r="102" spans="2:12" ht="15.75" customHeight="1">
      <c r="B102" s="64">
        <v>90</v>
      </c>
      <c r="C102" s="81"/>
      <c r="D102" s="73"/>
      <c r="E102" s="73"/>
      <c r="F102" s="73"/>
      <c r="G102" s="82"/>
      <c r="H102" s="80"/>
      <c r="I102" s="73"/>
      <c r="J102" s="73"/>
      <c r="K102" s="73"/>
      <c r="L102" s="75"/>
    </row>
    <row r="103" spans="2:12" ht="15.75" customHeight="1">
      <c r="B103" s="64">
        <v>91</v>
      </c>
      <c r="C103" s="81"/>
      <c r="D103" s="73"/>
      <c r="E103" s="73"/>
      <c r="F103" s="73"/>
      <c r="G103" s="82"/>
      <c r="H103" s="80"/>
      <c r="I103" s="73"/>
      <c r="J103" s="73"/>
      <c r="K103" s="73"/>
      <c r="L103" s="75"/>
    </row>
    <row r="104" spans="2:12" ht="15.75" customHeight="1">
      <c r="B104" s="64">
        <v>92</v>
      </c>
      <c r="C104" s="81"/>
      <c r="D104" s="73"/>
      <c r="E104" s="73"/>
      <c r="F104" s="73"/>
      <c r="G104" s="82"/>
      <c r="H104" s="80"/>
      <c r="I104" s="73"/>
      <c r="J104" s="73"/>
      <c r="K104" s="73"/>
      <c r="L104" s="75"/>
    </row>
    <row r="105" spans="2:12" ht="15.75" customHeight="1">
      <c r="B105" s="64">
        <v>93</v>
      </c>
      <c r="C105" s="81"/>
      <c r="D105" s="73"/>
      <c r="E105" s="73"/>
      <c r="F105" s="73"/>
      <c r="G105" s="82"/>
      <c r="H105" s="80"/>
      <c r="I105" s="73"/>
      <c r="J105" s="73"/>
      <c r="K105" s="73"/>
      <c r="L105" s="75"/>
    </row>
    <row r="106" spans="2:12" ht="15.75" customHeight="1">
      <c r="B106" s="64">
        <v>94</v>
      </c>
      <c r="C106" s="81"/>
      <c r="D106" s="73"/>
      <c r="E106" s="73"/>
      <c r="F106" s="73"/>
      <c r="G106" s="82"/>
      <c r="H106" s="80"/>
      <c r="I106" s="73"/>
      <c r="J106" s="73"/>
      <c r="K106" s="73"/>
      <c r="L106" s="75"/>
    </row>
    <row r="107" spans="2:12" ht="15.75" customHeight="1">
      <c r="B107" s="64">
        <v>95</v>
      </c>
      <c r="C107" s="81"/>
      <c r="D107" s="73"/>
      <c r="E107" s="73"/>
      <c r="F107" s="73"/>
      <c r="G107" s="82"/>
      <c r="H107" s="80"/>
      <c r="I107" s="73"/>
      <c r="J107" s="73"/>
      <c r="K107" s="73"/>
      <c r="L107" s="75"/>
    </row>
    <row r="108" spans="2:12" ht="15.75" customHeight="1">
      <c r="B108" s="64">
        <v>96</v>
      </c>
      <c r="C108" s="81"/>
      <c r="D108" s="73"/>
      <c r="E108" s="73"/>
      <c r="F108" s="73"/>
      <c r="G108" s="82"/>
      <c r="H108" s="80"/>
      <c r="I108" s="73"/>
      <c r="J108" s="73"/>
      <c r="K108" s="73"/>
      <c r="L108" s="75"/>
    </row>
    <row r="109" spans="2:12" ht="15.75" customHeight="1">
      <c r="B109" s="64">
        <v>97</v>
      </c>
      <c r="C109" s="81"/>
      <c r="D109" s="73"/>
      <c r="E109" s="73"/>
      <c r="F109" s="73"/>
      <c r="G109" s="82"/>
      <c r="H109" s="80"/>
      <c r="I109" s="73"/>
      <c r="J109" s="73"/>
      <c r="K109" s="73"/>
      <c r="L109" s="75"/>
    </row>
    <row r="110" spans="2:12" ht="15.75" customHeight="1">
      <c r="B110" s="64">
        <v>98</v>
      </c>
      <c r="C110" s="81"/>
      <c r="D110" s="73"/>
      <c r="E110" s="73"/>
      <c r="F110" s="73"/>
      <c r="G110" s="82"/>
      <c r="H110" s="80"/>
      <c r="I110" s="73"/>
      <c r="J110" s="73"/>
      <c r="K110" s="73"/>
      <c r="L110" s="75"/>
    </row>
    <row r="111" spans="2:12" ht="15.75" customHeight="1" thickBot="1">
      <c r="B111" s="64">
        <v>99</v>
      </c>
      <c r="C111" s="83"/>
      <c r="D111" s="84"/>
      <c r="E111" s="84"/>
      <c r="F111" s="84"/>
      <c r="G111" s="85"/>
      <c r="H111" s="80"/>
      <c r="I111" s="73"/>
      <c r="J111" s="73"/>
      <c r="K111" s="73"/>
      <c r="L111" s="75"/>
    </row>
    <row r="112" spans="2:12" ht="15.75" customHeight="1" thickBot="1">
      <c r="B112" s="83">
        <v>100</v>
      </c>
      <c r="C112" s="86"/>
      <c r="D112" s="87"/>
      <c r="E112" s="88"/>
      <c r="F112" s="88"/>
      <c r="G112" s="89"/>
      <c r="H112" s="90"/>
      <c r="I112" s="84"/>
      <c r="J112" s="84"/>
      <c r="K112" s="84"/>
      <c r="L112" s="91"/>
    </row>
    <row r="113" spans="2:3" ht="15.75" customHeight="1">
      <c r="B113" s="53"/>
      <c r="C113" s="53"/>
    </row>
    <row r="114" spans="2:3" ht="15.75" customHeight="1">
      <c r="B114" s="53"/>
      <c r="C114" s="53"/>
    </row>
    <row r="115" spans="2:3" ht="15.75" customHeight="1">
      <c r="B115" s="53"/>
      <c r="C115" s="53"/>
    </row>
    <row r="116" spans="2:3" ht="15.75" customHeight="1">
      <c r="B116" s="53"/>
      <c r="C116" s="53"/>
    </row>
    <row r="117" spans="2:3" ht="15.75" customHeight="1">
      <c r="B117" s="53"/>
      <c r="C117" s="53"/>
    </row>
    <row r="118" spans="2:3" ht="15.75" customHeight="1">
      <c r="B118" s="53"/>
      <c r="C118" s="53"/>
    </row>
    <row r="119" spans="2:3" ht="15.75" customHeight="1">
      <c r="B119" s="53"/>
      <c r="C119" s="53"/>
    </row>
    <row r="120" spans="2:3" ht="15.75" customHeight="1">
      <c r="B120" s="53"/>
      <c r="C120" s="53"/>
    </row>
    <row r="121" spans="2:3" ht="15.75" customHeight="1">
      <c r="B121" s="53"/>
      <c r="C121" s="53"/>
    </row>
    <row r="122" spans="2:3" ht="15.75" customHeight="1">
      <c r="B122" s="53"/>
      <c r="C122" s="53"/>
    </row>
    <row r="123" spans="2:3" ht="15.75" customHeight="1">
      <c r="B123" s="53"/>
      <c r="C123" s="53"/>
    </row>
    <row r="124" spans="2:3" ht="15.75" customHeight="1">
      <c r="B124" s="53"/>
      <c r="C124" s="53"/>
    </row>
    <row r="125" spans="2:3" ht="15.75" customHeight="1">
      <c r="B125" s="53"/>
      <c r="C125" s="53"/>
    </row>
    <row r="126" spans="2:3" ht="15.75" customHeight="1">
      <c r="B126" s="53"/>
      <c r="C126" s="53"/>
    </row>
    <row r="127" spans="2:3" ht="15.75" customHeight="1">
      <c r="B127" s="53"/>
      <c r="C127" s="53"/>
    </row>
    <row r="128" spans="2:3" ht="15.75" customHeight="1">
      <c r="B128" s="53"/>
      <c r="C128" s="53"/>
    </row>
    <row r="129" spans="2:3" ht="15.75" customHeight="1">
      <c r="B129" s="53"/>
      <c r="C129" s="53"/>
    </row>
    <row r="130" spans="2:3" ht="15.75" customHeight="1">
      <c r="B130" s="53"/>
      <c r="C130" s="53"/>
    </row>
    <row r="131" spans="2:3" ht="15.75" customHeight="1">
      <c r="B131" s="53"/>
      <c r="C131" s="53"/>
    </row>
    <row r="132" spans="2:3" ht="15.75" customHeight="1">
      <c r="B132" s="53"/>
      <c r="C132" s="53"/>
    </row>
    <row r="133" spans="2:3" ht="15.75" customHeight="1">
      <c r="B133" s="53"/>
      <c r="C133" s="53"/>
    </row>
    <row r="134" spans="2:3" ht="15.75" customHeight="1">
      <c r="B134" s="53"/>
      <c r="C134" s="53"/>
    </row>
    <row r="135" spans="2:3" ht="15.75" customHeight="1">
      <c r="B135" s="53"/>
      <c r="C135" s="53"/>
    </row>
    <row r="136" spans="2:3" ht="15.75" customHeight="1">
      <c r="B136" s="53"/>
      <c r="C136" s="53"/>
    </row>
    <row r="137" spans="2:3" ht="15.75" customHeight="1">
      <c r="B137" s="53"/>
      <c r="C137" s="53"/>
    </row>
    <row r="138" spans="2:3" ht="15.75" customHeight="1">
      <c r="B138" s="53"/>
      <c r="C138" s="53"/>
    </row>
    <row r="139" spans="2:3" ht="15.75" customHeight="1">
      <c r="B139" s="53"/>
      <c r="C139" s="53"/>
    </row>
    <row r="140" spans="2:3" ht="15.75" customHeight="1">
      <c r="B140" s="53"/>
      <c r="C140" s="53"/>
    </row>
    <row r="141" spans="2:3" ht="15.75" customHeight="1">
      <c r="B141" s="53"/>
      <c r="C141" s="53"/>
    </row>
    <row r="142" spans="2:3" ht="15.75" customHeight="1">
      <c r="B142" s="53"/>
      <c r="C142" s="53"/>
    </row>
    <row r="143" spans="2:3" ht="15.75" customHeight="1">
      <c r="B143" s="53"/>
      <c r="C143" s="53"/>
    </row>
    <row r="144" spans="2:3" ht="15.75" customHeight="1">
      <c r="B144" s="53"/>
      <c r="C144" s="53"/>
    </row>
    <row r="145" spans="2:3" ht="15.75" customHeight="1">
      <c r="B145" s="53"/>
      <c r="C145" s="53"/>
    </row>
    <row r="146" spans="2:3" ht="15.75" customHeight="1">
      <c r="B146" s="53"/>
      <c r="C146" s="53"/>
    </row>
    <row r="147" spans="2:3" ht="15.75" customHeight="1">
      <c r="B147" s="53"/>
      <c r="C147" s="53"/>
    </row>
    <row r="148" spans="2:3" ht="15.75" customHeight="1">
      <c r="B148" s="53"/>
      <c r="C148" s="53"/>
    </row>
    <row r="149" spans="2:3" ht="15.75" customHeight="1">
      <c r="B149" s="53"/>
      <c r="C149" s="53"/>
    </row>
    <row r="150" spans="2:3" ht="15.75" customHeight="1">
      <c r="B150" s="53"/>
      <c r="C150" s="53"/>
    </row>
    <row r="151" spans="2:3" ht="15.75" customHeight="1">
      <c r="B151" s="53"/>
      <c r="C151" s="53"/>
    </row>
    <row r="152" spans="2:3" ht="15.75" customHeight="1">
      <c r="B152" s="53"/>
      <c r="C152" s="53"/>
    </row>
    <row r="153" spans="2:3" ht="15.75" customHeight="1">
      <c r="B153" s="53"/>
      <c r="C153" s="53"/>
    </row>
    <row r="154" spans="2:3" ht="15.75" customHeight="1">
      <c r="B154" s="53"/>
      <c r="C154" s="53"/>
    </row>
    <row r="155" spans="2:3" ht="15.75" customHeight="1">
      <c r="B155" s="53"/>
      <c r="C155" s="53"/>
    </row>
    <row r="156" spans="2:3" ht="15.75" customHeight="1">
      <c r="B156" s="53"/>
      <c r="C156" s="53"/>
    </row>
    <row r="157" spans="2:3" ht="15.75" customHeight="1">
      <c r="B157" s="53"/>
      <c r="C157" s="53"/>
    </row>
    <row r="158" spans="2:3" ht="15.75" customHeight="1">
      <c r="B158" s="53"/>
      <c r="C158" s="53"/>
    </row>
    <row r="159" spans="2:3" ht="15.75" customHeight="1">
      <c r="B159" s="53"/>
      <c r="C159" s="53"/>
    </row>
    <row r="160" spans="2:3" ht="15.75" customHeight="1">
      <c r="B160" s="53"/>
      <c r="C160" s="53"/>
    </row>
    <row r="161" spans="2:3" ht="15.75" customHeight="1">
      <c r="B161" s="53"/>
      <c r="C161" s="53"/>
    </row>
    <row r="162" spans="2:3" ht="15.75" customHeight="1">
      <c r="B162" s="53"/>
      <c r="C162" s="53"/>
    </row>
    <row r="163" spans="2:3" ht="15.75" customHeight="1">
      <c r="B163" s="53"/>
      <c r="C163" s="53"/>
    </row>
    <row r="164" spans="2:3" ht="15.75" customHeight="1">
      <c r="B164" s="53"/>
      <c r="C164" s="53"/>
    </row>
    <row r="165" spans="2:3" ht="15.75" customHeight="1">
      <c r="B165" s="53"/>
      <c r="C165" s="53"/>
    </row>
    <row r="166" spans="2:3" ht="15.75" customHeight="1">
      <c r="B166" s="53"/>
      <c r="C166" s="53"/>
    </row>
    <row r="167" spans="2:3" ht="15.75" customHeight="1">
      <c r="B167" s="53"/>
      <c r="C167" s="53"/>
    </row>
    <row r="168" spans="2:3" ht="15.75" customHeight="1">
      <c r="B168" s="53"/>
      <c r="C168" s="53"/>
    </row>
    <row r="169" spans="2:3" ht="15.75" customHeight="1">
      <c r="B169" s="53"/>
      <c r="C169" s="53"/>
    </row>
    <row r="170" spans="2:3" ht="15.75" customHeight="1">
      <c r="B170" s="53"/>
      <c r="C170" s="53"/>
    </row>
    <row r="171" spans="2:3" ht="15.75" customHeight="1">
      <c r="B171" s="53"/>
      <c r="C171" s="53"/>
    </row>
    <row r="172" spans="2:3" ht="15.75" customHeight="1">
      <c r="B172" s="53"/>
      <c r="C172" s="53"/>
    </row>
    <row r="173" spans="2:3" ht="15.75" customHeight="1">
      <c r="B173" s="53"/>
      <c r="C173" s="53"/>
    </row>
    <row r="174" spans="2:3" ht="15.75" customHeight="1">
      <c r="B174" s="53"/>
      <c r="C174" s="53"/>
    </row>
    <row r="175" spans="2:3" ht="15.75" customHeight="1">
      <c r="B175" s="53"/>
      <c r="C175" s="53"/>
    </row>
    <row r="176" spans="2:3" ht="15.75" customHeight="1">
      <c r="B176" s="53"/>
      <c r="C176" s="53"/>
    </row>
    <row r="177" spans="2:3" ht="15.75" customHeight="1">
      <c r="B177" s="53"/>
      <c r="C177" s="53"/>
    </row>
    <row r="178" spans="2:3" ht="15.75" customHeight="1">
      <c r="B178" s="53"/>
      <c r="C178" s="53"/>
    </row>
    <row r="179" spans="2:3" ht="15.75" customHeight="1">
      <c r="B179" s="53"/>
      <c r="C179" s="53"/>
    </row>
    <row r="180" spans="2:3" ht="15.75" customHeight="1">
      <c r="B180" s="53"/>
      <c r="C180" s="53"/>
    </row>
    <row r="181" spans="2:3" ht="15.75" customHeight="1">
      <c r="B181" s="53"/>
      <c r="C181" s="53"/>
    </row>
    <row r="182" spans="2:3" ht="15.75" customHeight="1">
      <c r="B182" s="53"/>
      <c r="C182" s="53"/>
    </row>
    <row r="183" spans="2:3" ht="15.75" customHeight="1">
      <c r="B183" s="53"/>
      <c r="C183" s="53"/>
    </row>
    <row r="184" spans="2:3" ht="15.75" customHeight="1">
      <c r="B184" s="53"/>
      <c r="C184" s="53"/>
    </row>
    <row r="185" spans="2:3" ht="15.75" customHeight="1">
      <c r="B185" s="53"/>
      <c r="C185" s="53"/>
    </row>
    <row r="186" spans="2:3" ht="15.75" customHeight="1">
      <c r="B186" s="53"/>
      <c r="C186" s="53"/>
    </row>
    <row r="187" spans="2:3" ht="15.75" customHeight="1">
      <c r="B187" s="53"/>
      <c r="C187" s="53"/>
    </row>
    <row r="188" spans="2:3" ht="15.75" customHeight="1">
      <c r="B188" s="53"/>
      <c r="C188" s="53"/>
    </row>
    <row r="189" spans="2:3" ht="15.75" customHeight="1">
      <c r="B189" s="53"/>
      <c r="C189" s="53"/>
    </row>
    <row r="190" spans="2:3" ht="15.75" customHeight="1">
      <c r="B190" s="53"/>
      <c r="C190" s="53"/>
    </row>
    <row r="191" spans="2:3" ht="15.75" customHeight="1">
      <c r="B191" s="53"/>
      <c r="C191" s="53"/>
    </row>
    <row r="192" spans="2:3" ht="15.75" customHeight="1">
      <c r="B192" s="53"/>
      <c r="C192" s="53"/>
    </row>
    <row r="193" spans="2:3" ht="15.75" customHeight="1">
      <c r="B193" s="53"/>
      <c r="C193" s="53"/>
    </row>
    <row r="194" spans="2:3" ht="15.75" customHeight="1">
      <c r="B194" s="53"/>
      <c r="C194" s="53"/>
    </row>
    <row r="195" spans="2:3" ht="15.75" customHeight="1">
      <c r="B195" s="53"/>
      <c r="C195" s="53"/>
    </row>
    <row r="196" spans="2:3" ht="15.75" customHeight="1">
      <c r="B196" s="53"/>
      <c r="C196" s="53"/>
    </row>
    <row r="197" spans="2:3" ht="15.75" customHeight="1">
      <c r="B197" s="53"/>
      <c r="C197" s="53"/>
    </row>
    <row r="198" spans="2:3" ht="15.75" customHeight="1">
      <c r="B198" s="53"/>
      <c r="C198" s="53"/>
    </row>
    <row r="199" spans="2:3" ht="15.75" customHeight="1">
      <c r="B199" s="53"/>
      <c r="C199" s="53"/>
    </row>
    <row r="200" spans="2:3" ht="15.75" customHeight="1">
      <c r="B200" s="53"/>
      <c r="C200" s="53"/>
    </row>
    <row r="201" spans="2:3" ht="15.75" customHeight="1">
      <c r="B201" s="53"/>
      <c r="C201" s="53"/>
    </row>
    <row r="202" spans="2:3" ht="15.75" customHeight="1">
      <c r="B202" s="53"/>
      <c r="C202" s="53"/>
    </row>
    <row r="203" spans="2:3" ht="15.75" customHeight="1">
      <c r="B203" s="53"/>
      <c r="C203" s="53"/>
    </row>
    <row r="204" spans="2:3" ht="15.75" customHeight="1">
      <c r="B204" s="53"/>
      <c r="C204" s="53"/>
    </row>
    <row r="205" spans="2:3" ht="15.75" customHeight="1">
      <c r="B205" s="53"/>
      <c r="C205" s="53"/>
    </row>
    <row r="206" spans="2:3" ht="15.75" customHeight="1">
      <c r="B206" s="53"/>
      <c r="C206" s="53"/>
    </row>
    <row r="207" spans="2:3" ht="15.75" customHeight="1">
      <c r="B207" s="53"/>
      <c r="C207" s="53"/>
    </row>
    <row r="208" spans="2:3" ht="15.75" customHeight="1">
      <c r="B208" s="53"/>
      <c r="C208" s="53"/>
    </row>
    <row r="209" spans="2:3" ht="15.75" customHeight="1">
      <c r="B209" s="53"/>
      <c r="C209" s="53"/>
    </row>
    <row r="210" spans="2:3" ht="15.75" customHeight="1">
      <c r="B210" s="53"/>
      <c r="C210" s="53"/>
    </row>
    <row r="211" spans="2:3" ht="15.75" customHeight="1">
      <c r="B211" s="53"/>
      <c r="C211" s="53"/>
    </row>
    <row r="212" spans="2:3" ht="15.75" customHeight="1">
      <c r="B212" s="53"/>
      <c r="C212" s="53"/>
    </row>
    <row r="213" spans="2:3" ht="15.75" customHeight="1">
      <c r="B213" s="53"/>
      <c r="C213" s="53"/>
    </row>
    <row r="214" spans="2:3" ht="15.75" customHeight="1">
      <c r="B214" s="53"/>
      <c r="C214" s="53"/>
    </row>
    <row r="215" spans="2:3" ht="15.75" customHeight="1">
      <c r="B215" s="53"/>
      <c r="C215" s="53"/>
    </row>
    <row r="216" spans="2:3" ht="15.75" customHeight="1">
      <c r="B216" s="53"/>
      <c r="C216" s="53"/>
    </row>
    <row r="217" spans="2:3" ht="15.75" customHeight="1">
      <c r="B217" s="53"/>
      <c r="C217" s="53"/>
    </row>
    <row r="218" spans="2:3" ht="15.75" customHeight="1">
      <c r="B218" s="53"/>
      <c r="C218" s="53"/>
    </row>
    <row r="219" spans="2:3" ht="15.75" customHeight="1">
      <c r="B219" s="53"/>
      <c r="C219" s="53"/>
    </row>
    <row r="220" spans="2:3" ht="15.75" customHeight="1">
      <c r="B220" s="53"/>
      <c r="C220" s="53"/>
    </row>
    <row r="221" spans="2:3" ht="15.75" customHeight="1">
      <c r="B221" s="53"/>
      <c r="C221" s="53"/>
    </row>
    <row r="222" spans="2:3" ht="15.75" customHeight="1">
      <c r="B222" s="53"/>
      <c r="C222" s="53"/>
    </row>
    <row r="223" spans="2:3" ht="15.75" customHeight="1">
      <c r="B223" s="53"/>
      <c r="C223" s="53"/>
    </row>
    <row r="224" spans="2:3" ht="15.75" customHeight="1">
      <c r="B224" s="53"/>
      <c r="C224" s="53"/>
    </row>
    <row r="225" spans="2:3" ht="15.75" customHeight="1">
      <c r="B225" s="53"/>
      <c r="C225" s="53"/>
    </row>
    <row r="226" spans="2:3" ht="15.75" customHeight="1">
      <c r="B226" s="53"/>
      <c r="C226" s="53"/>
    </row>
    <row r="227" spans="2:3" ht="15.75" customHeight="1">
      <c r="B227" s="53"/>
      <c r="C227" s="53"/>
    </row>
    <row r="228" spans="2:3" ht="15.75" customHeight="1">
      <c r="B228" s="53"/>
      <c r="C228" s="53"/>
    </row>
    <row r="229" spans="2:3" ht="15.75" customHeight="1">
      <c r="B229" s="53"/>
      <c r="C229" s="53"/>
    </row>
    <row r="230" spans="2:3" ht="15.75" customHeight="1">
      <c r="B230" s="53"/>
      <c r="C230" s="53"/>
    </row>
    <row r="231" spans="2:3" ht="15.75" customHeight="1">
      <c r="B231" s="53"/>
      <c r="C231" s="53"/>
    </row>
    <row r="232" spans="2:3" ht="15.75" customHeight="1">
      <c r="B232" s="53"/>
      <c r="C232" s="53"/>
    </row>
    <row r="233" spans="2:3" ht="15.75" customHeight="1">
      <c r="B233" s="53"/>
      <c r="C233" s="53"/>
    </row>
    <row r="234" spans="2:3" ht="15.75" customHeight="1">
      <c r="B234" s="53"/>
      <c r="C234" s="53"/>
    </row>
    <row r="235" spans="2:3" ht="15.75" customHeight="1">
      <c r="B235" s="53"/>
      <c r="C235" s="53"/>
    </row>
    <row r="236" spans="2:3" ht="15.75" customHeight="1">
      <c r="B236" s="53"/>
      <c r="C236" s="53"/>
    </row>
    <row r="237" spans="2:3" ht="15.75" customHeight="1">
      <c r="B237" s="53"/>
      <c r="C237" s="53"/>
    </row>
    <row r="238" spans="2:3" ht="15.75" customHeight="1">
      <c r="B238" s="53"/>
      <c r="C238" s="53"/>
    </row>
    <row r="239" spans="2:3" ht="15.75" customHeight="1">
      <c r="B239" s="53"/>
      <c r="C239" s="53"/>
    </row>
    <row r="240" spans="2:3" ht="15.75" customHeight="1">
      <c r="B240" s="53"/>
      <c r="C240" s="53"/>
    </row>
    <row r="241" spans="2:3" ht="15.75" customHeight="1">
      <c r="B241" s="53"/>
      <c r="C241" s="53"/>
    </row>
    <row r="242" spans="2:3" ht="15.75" customHeight="1">
      <c r="B242" s="53"/>
      <c r="C242" s="53"/>
    </row>
    <row r="243" spans="2:3" ht="15.75" customHeight="1">
      <c r="B243" s="53"/>
      <c r="C243" s="53"/>
    </row>
    <row r="244" spans="2:3" ht="15.75" customHeight="1">
      <c r="B244" s="53"/>
      <c r="C244" s="53"/>
    </row>
    <row r="245" spans="2:3" ht="15.75" customHeight="1">
      <c r="B245" s="53"/>
      <c r="C245" s="53"/>
    </row>
    <row r="246" spans="2:3" ht="15.75" customHeight="1">
      <c r="B246" s="53"/>
      <c r="C246" s="53"/>
    </row>
    <row r="247" spans="2:3" ht="15.75" customHeight="1">
      <c r="B247" s="53"/>
      <c r="C247" s="53"/>
    </row>
    <row r="248" spans="2:3" ht="15.75" customHeight="1">
      <c r="B248" s="53"/>
      <c r="C248" s="53"/>
    </row>
    <row r="249" spans="2:3" ht="15.75" customHeight="1">
      <c r="B249" s="53"/>
      <c r="C249" s="53"/>
    </row>
    <row r="250" spans="2:3" ht="15.75" customHeight="1">
      <c r="B250" s="53"/>
      <c r="C250" s="53"/>
    </row>
    <row r="251" spans="2:3" ht="15.75" customHeight="1">
      <c r="B251" s="53"/>
      <c r="C251" s="53"/>
    </row>
    <row r="252" spans="2:3" ht="15.75" customHeight="1">
      <c r="B252" s="53"/>
      <c r="C252" s="53"/>
    </row>
    <row r="253" spans="2:3" ht="15.75" customHeight="1">
      <c r="B253" s="53"/>
      <c r="C253" s="53"/>
    </row>
    <row r="254" spans="2:3" ht="15.75" customHeight="1">
      <c r="B254" s="53"/>
      <c r="C254" s="53"/>
    </row>
    <row r="255" spans="2:3" ht="15.75" customHeight="1">
      <c r="B255" s="53"/>
      <c r="C255" s="53"/>
    </row>
    <row r="256" spans="2:3" ht="15.75" customHeight="1">
      <c r="B256" s="53"/>
      <c r="C256" s="53"/>
    </row>
    <row r="257" spans="2:3" ht="15.75" customHeight="1">
      <c r="B257" s="53"/>
      <c r="C257" s="53"/>
    </row>
    <row r="258" spans="2:3" ht="15.75" customHeight="1">
      <c r="B258" s="53"/>
      <c r="C258" s="53"/>
    </row>
    <row r="259" spans="2:3" ht="15.75" customHeight="1">
      <c r="B259" s="53"/>
      <c r="C259" s="53"/>
    </row>
    <row r="260" spans="2:3" ht="15.75" customHeight="1">
      <c r="B260" s="53"/>
      <c r="C260" s="53"/>
    </row>
    <row r="261" spans="2:3" ht="15.75" customHeight="1">
      <c r="B261" s="53"/>
      <c r="C261" s="53"/>
    </row>
    <row r="262" spans="2:3" ht="15.75" customHeight="1">
      <c r="B262" s="53"/>
      <c r="C262" s="53"/>
    </row>
    <row r="263" spans="2:3" ht="15.75" customHeight="1">
      <c r="B263" s="53"/>
      <c r="C263" s="53"/>
    </row>
    <row r="264" spans="2:3" ht="15.75" customHeight="1">
      <c r="B264" s="53"/>
      <c r="C264" s="53"/>
    </row>
    <row r="265" spans="2:3" ht="15.75" customHeight="1">
      <c r="B265" s="53"/>
      <c r="C265" s="53"/>
    </row>
    <row r="266" spans="2:3" ht="15.75" customHeight="1">
      <c r="B266" s="53"/>
      <c r="C266" s="53"/>
    </row>
    <row r="267" spans="2:3" ht="15.75" customHeight="1">
      <c r="B267" s="53"/>
      <c r="C267" s="53"/>
    </row>
    <row r="268" spans="2:3" ht="15.75" customHeight="1">
      <c r="B268" s="53"/>
      <c r="C268" s="53"/>
    </row>
    <row r="269" spans="2:3" ht="15.75" customHeight="1">
      <c r="B269" s="53"/>
      <c r="C269" s="53"/>
    </row>
    <row r="270" spans="2:3" ht="15.75" customHeight="1">
      <c r="B270" s="53"/>
      <c r="C270" s="53"/>
    </row>
    <row r="271" spans="2:3" ht="15.75" customHeight="1">
      <c r="B271" s="53"/>
      <c r="C271" s="53"/>
    </row>
    <row r="272" spans="2:3" ht="15.75" customHeight="1">
      <c r="B272" s="53"/>
      <c r="C272" s="53"/>
    </row>
    <row r="273" spans="2:3" ht="15.75" customHeight="1">
      <c r="B273" s="53"/>
      <c r="C273" s="53"/>
    </row>
    <row r="274" spans="2:3" ht="15.75" customHeight="1">
      <c r="B274" s="53"/>
      <c r="C274" s="53"/>
    </row>
    <row r="275" spans="2:3" ht="15.75" customHeight="1">
      <c r="B275" s="53"/>
      <c r="C275" s="53"/>
    </row>
    <row r="276" spans="2:3" ht="15.75" customHeight="1">
      <c r="B276" s="53"/>
      <c r="C276" s="53"/>
    </row>
    <row r="277" spans="2:3" ht="15.75" customHeight="1">
      <c r="B277" s="53"/>
      <c r="C277" s="53"/>
    </row>
    <row r="278" spans="2:3" ht="15.75" customHeight="1">
      <c r="B278" s="53"/>
      <c r="C278" s="53"/>
    </row>
    <row r="279" spans="2:3" ht="15.75" customHeight="1">
      <c r="B279" s="53"/>
      <c r="C279" s="53"/>
    </row>
    <row r="280" spans="2:3" ht="15.75" customHeight="1">
      <c r="B280" s="53"/>
      <c r="C280" s="53"/>
    </row>
    <row r="281" spans="2:3" ht="15.75" customHeight="1">
      <c r="B281" s="53"/>
      <c r="C281" s="53"/>
    </row>
    <row r="282" spans="2:3" ht="15.75" customHeight="1">
      <c r="B282" s="53"/>
      <c r="C282" s="53"/>
    </row>
    <row r="283" spans="2:3" ht="15.75" customHeight="1">
      <c r="B283" s="53"/>
      <c r="C283" s="53"/>
    </row>
    <row r="284" spans="2:3" ht="15.75" customHeight="1">
      <c r="B284" s="53"/>
      <c r="C284" s="53"/>
    </row>
    <row r="285" spans="2:3" ht="15.75" customHeight="1">
      <c r="B285" s="53"/>
      <c r="C285" s="53"/>
    </row>
    <row r="286" spans="2:3" ht="15.75" customHeight="1">
      <c r="B286" s="53"/>
      <c r="C286" s="53"/>
    </row>
    <row r="287" spans="2:3" ht="15.75" customHeight="1">
      <c r="B287" s="53"/>
      <c r="C287" s="53"/>
    </row>
    <row r="288" spans="2:3" ht="15.75" customHeight="1">
      <c r="B288" s="53"/>
      <c r="C288" s="53"/>
    </row>
    <row r="289" spans="2:3" ht="15.75" customHeight="1">
      <c r="B289" s="53"/>
      <c r="C289" s="53"/>
    </row>
    <row r="290" spans="2:3" ht="15.75" customHeight="1">
      <c r="B290" s="53"/>
      <c r="C290" s="53"/>
    </row>
    <row r="291" spans="2:3" ht="15.75" customHeight="1">
      <c r="B291" s="53"/>
      <c r="C291" s="53"/>
    </row>
    <row r="292" spans="2:3" ht="15.75" customHeight="1">
      <c r="B292" s="53"/>
      <c r="C292" s="53"/>
    </row>
    <row r="293" spans="2:3" ht="15.75" customHeight="1">
      <c r="B293" s="53"/>
      <c r="C293" s="53"/>
    </row>
    <row r="294" spans="2:3" ht="15.75" customHeight="1">
      <c r="B294" s="53"/>
      <c r="C294" s="53"/>
    </row>
    <row r="295" spans="2:3" ht="15.75" customHeight="1">
      <c r="B295" s="53"/>
      <c r="C295" s="53"/>
    </row>
    <row r="296" spans="2:3" ht="15.75" customHeight="1">
      <c r="B296" s="53"/>
      <c r="C296" s="53"/>
    </row>
    <row r="297" spans="2:3" ht="15.75" customHeight="1">
      <c r="B297" s="53"/>
      <c r="C297" s="53"/>
    </row>
    <row r="298" spans="2:3" ht="15.75" customHeight="1">
      <c r="B298" s="53"/>
      <c r="C298" s="53"/>
    </row>
    <row r="299" spans="2:3" ht="15.75" customHeight="1">
      <c r="B299" s="53"/>
      <c r="C299" s="53"/>
    </row>
    <row r="300" spans="2:3" ht="15.75" customHeight="1">
      <c r="B300" s="53"/>
      <c r="C300" s="53"/>
    </row>
    <row r="301" spans="2:3" ht="15.75" customHeight="1">
      <c r="B301" s="53"/>
      <c r="C301" s="53"/>
    </row>
    <row r="302" spans="2:3" ht="15.75" customHeight="1">
      <c r="B302" s="53"/>
      <c r="C302" s="53"/>
    </row>
    <row r="303" spans="2:3" ht="15.75" customHeight="1">
      <c r="B303" s="53"/>
      <c r="C303" s="53"/>
    </row>
    <row r="304" spans="2:3" ht="15.75" customHeight="1">
      <c r="B304" s="53"/>
      <c r="C304" s="53"/>
    </row>
    <row r="305" spans="2:3" ht="15.75" customHeight="1">
      <c r="B305" s="53"/>
      <c r="C305" s="53"/>
    </row>
    <row r="306" spans="2:3" ht="15.75" customHeight="1">
      <c r="B306" s="53"/>
      <c r="C306" s="53"/>
    </row>
    <row r="307" spans="2:3" ht="15.75" customHeight="1">
      <c r="B307" s="53"/>
      <c r="C307" s="53"/>
    </row>
    <row r="308" spans="2:3" ht="15.75" customHeight="1">
      <c r="B308" s="53"/>
      <c r="C308" s="53"/>
    </row>
    <row r="309" spans="2:3" ht="15.75" customHeight="1">
      <c r="B309" s="53"/>
      <c r="C309" s="53"/>
    </row>
    <row r="310" spans="2:3" ht="15.75" customHeight="1">
      <c r="B310" s="53"/>
      <c r="C310" s="53"/>
    </row>
    <row r="311" spans="2:3" ht="15.75" customHeight="1">
      <c r="B311" s="53"/>
      <c r="C311" s="53"/>
    </row>
    <row r="312" spans="2:3" ht="15.75" customHeight="1">
      <c r="B312" s="53"/>
      <c r="C312" s="53"/>
    </row>
    <row r="313" spans="2:3" ht="15.75" customHeight="1">
      <c r="B313" s="53"/>
      <c r="C313" s="53"/>
    </row>
    <row r="314" spans="2:3" ht="15.75" customHeight="1">
      <c r="B314" s="53"/>
      <c r="C314" s="53"/>
    </row>
    <row r="315" spans="2:3" ht="15.75" customHeight="1">
      <c r="B315" s="53"/>
      <c r="C315" s="53"/>
    </row>
    <row r="316" spans="2:3" ht="15.75" customHeight="1">
      <c r="B316" s="53"/>
      <c r="C316" s="53"/>
    </row>
    <row r="317" spans="2:3" ht="15.75" customHeight="1">
      <c r="B317" s="53"/>
      <c r="C317" s="53"/>
    </row>
    <row r="318" spans="2:3" ht="15.75" customHeight="1">
      <c r="B318" s="53"/>
      <c r="C318" s="53"/>
    </row>
    <row r="319" spans="2:3" ht="15.75" customHeight="1">
      <c r="B319" s="53"/>
      <c r="C319" s="53"/>
    </row>
    <row r="320" spans="2:3" ht="15.75" customHeight="1">
      <c r="B320" s="53"/>
      <c r="C320" s="53"/>
    </row>
    <row r="321" spans="2:3" ht="15.75" customHeight="1">
      <c r="B321" s="53"/>
      <c r="C321" s="53"/>
    </row>
    <row r="322" spans="2:3" ht="15.75" customHeight="1">
      <c r="B322" s="53"/>
      <c r="C322" s="53"/>
    </row>
    <row r="323" spans="2:3" ht="15.75" customHeight="1">
      <c r="B323" s="53"/>
      <c r="C323" s="53"/>
    </row>
    <row r="324" spans="2:3" ht="15.75" customHeight="1">
      <c r="B324" s="53"/>
      <c r="C324" s="53"/>
    </row>
    <row r="325" spans="2:3" ht="15.75" customHeight="1">
      <c r="B325" s="53"/>
      <c r="C325" s="53"/>
    </row>
    <row r="326" spans="2:3" ht="15.75" customHeight="1">
      <c r="B326" s="53"/>
      <c r="C326" s="53"/>
    </row>
    <row r="327" spans="2:3" ht="15.75" customHeight="1">
      <c r="B327" s="53"/>
      <c r="C327" s="53"/>
    </row>
    <row r="328" spans="2:3" ht="15.75" customHeight="1">
      <c r="B328" s="53"/>
      <c r="C328" s="53"/>
    </row>
    <row r="329" spans="2:3" ht="15.75" customHeight="1">
      <c r="B329" s="53"/>
      <c r="C329" s="53"/>
    </row>
    <row r="330" spans="2:3" ht="15.75" customHeight="1">
      <c r="B330" s="53"/>
      <c r="C330" s="53"/>
    </row>
    <row r="331" spans="2:3" ht="15.75" customHeight="1">
      <c r="B331" s="53"/>
      <c r="C331" s="53"/>
    </row>
    <row r="332" spans="2:3" ht="15.75" customHeight="1">
      <c r="B332" s="53"/>
      <c r="C332" s="53"/>
    </row>
    <row r="333" spans="2:3" ht="15.75" customHeight="1">
      <c r="B333" s="53"/>
      <c r="C333" s="53"/>
    </row>
    <row r="334" spans="2:3" ht="15.75" customHeight="1">
      <c r="B334" s="53"/>
      <c r="C334" s="53"/>
    </row>
    <row r="335" spans="2:3" ht="15.75" customHeight="1">
      <c r="B335" s="53"/>
      <c r="C335" s="53"/>
    </row>
    <row r="336" spans="2:3" ht="15.75" customHeight="1">
      <c r="B336" s="53"/>
      <c r="C336" s="53"/>
    </row>
    <row r="337" spans="2:3" ht="15.75" customHeight="1">
      <c r="B337" s="53"/>
      <c r="C337" s="53"/>
    </row>
    <row r="338" spans="2:3" ht="15.75" customHeight="1">
      <c r="B338" s="53"/>
      <c r="C338" s="53"/>
    </row>
    <row r="339" spans="2:3" ht="15.75" customHeight="1">
      <c r="B339" s="53"/>
      <c r="C339" s="53"/>
    </row>
    <row r="340" spans="2:3" ht="15.75" customHeight="1">
      <c r="B340" s="53"/>
      <c r="C340" s="53"/>
    </row>
    <row r="341" spans="2:3" ht="15.75" customHeight="1">
      <c r="B341" s="53"/>
      <c r="C341" s="53"/>
    </row>
    <row r="342" spans="2:3" ht="15.75" customHeight="1">
      <c r="B342" s="53"/>
      <c r="C342" s="53"/>
    </row>
    <row r="343" spans="2:3" ht="15.75" customHeight="1">
      <c r="B343" s="53"/>
      <c r="C343" s="53"/>
    </row>
    <row r="344" spans="2:3" ht="15.75" customHeight="1">
      <c r="B344" s="53"/>
      <c r="C344" s="53"/>
    </row>
    <row r="345" spans="2:3" ht="15.75" customHeight="1">
      <c r="B345" s="53"/>
      <c r="C345" s="53"/>
    </row>
    <row r="346" spans="2:3" ht="15.75" customHeight="1">
      <c r="B346" s="53"/>
      <c r="C346" s="53"/>
    </row>
    <row r="347" spans="2:3" ht="15.75" customHeight="1">
      <c r="B347" s="53"/>
      <c r="C347" s="53"/>
    </row>
    <row r="348" spans="2:3" ht="15.75" customHeight="1">
      <c r="B348" s="53"/>
      <c r="C348" s="53"/>
    </row>
    <row r="349" spans="2:3" ht="15.75" customHeight="1">
      <c r="B349" s="53"/>
      <c r="C349" s="53"/>
    </row>
    <row r="350" spans="2:3" ht="15.75" customHeight="1">
      <c r="B350" s="53"/>
      <c r="C350" s="53"/>
    </row>
    <row r="351" spans="2:3" ht="15.75" customHeight="1">
      <c r="B351" s="53"/>
      <c r="C351" s="53"/>
    </row>
    <row r="352" spans="2:3" ht="15.75" customHeight="1">
      <c r="B352" s="53"/>
      <c r="C352" s="53"/>
    </row>
    <row r="353" spans="2:3" ht="15.75" customHeight="1">
      <c r="B353" s="53"/>
      <c r="C353" s="53"/>
    </row>
    <row r="354" spans="2:3" ht="15.75" customHeight="1">
      <c r="B354" s="53"/>
      <c r="C354" s="53"/>
    </row>
    <row r="355" spans="2:3" ht="15.75" customHeight="1">
      <c r="B355" s="53"/>
      <c r="C355" s="53"/>
    </row>
    <row r="356" spans="2:3" ht="15.75" customHeight="1">
      <c r="B356" s="53"/>
      <c r="C356" s="53"/>
    </row>
    <row r="357" spans="2:3" ht="15.75" customHeight="1">
      <c r="B357" s="53"/>
      <c r="C357" s="53"/>
    </row>
    <row r="358" spans="2:3" ht="15.75" customHeight="1">
      <c r="B358" s="53"/>
      <c r="C358" s="53"/>
    </row>
    <row r="359" spans="2:3" ht="15.75" customHeight="1">
      <c r="B359" s="53"/>
      <c r="C359" s="53"/>
    </row>
    <row r="360" spans="2:3" ht="15.75" customHeight="1">
      <c r="B360" s="53"/>
      <c r="C360" s="53"/>
    </row>
    <row r="361" spans="2:3" ht="15.75" customHeight="1">
      <c r="B361" s="53"/>
      <c r="C361" s="53"/>
    </row>
    <row r="362" spans="2:3" ht="15.75" customHeight="1">
      <c r="B362" s="53"/>
      <c r="C362" s="53"/>
    </row>
    <row r="363" spans="2:3" ht="15.75" customHeight="1">
      <c r="B363" s="53"/>
      <c r="C363" s="53"/>
    </row>
    <row r="364" spans="2:3" ht="15.75" customHeight="1">
      <c r="B364" s="53"/>
      <c r="C364" s="53"/>
    </row>
    <row r="365" spans="2:3" ht="15.75" customHeight="1">
      <c r="B365" s="53"/>
      <c r="C365" s="53"/>
    </row>
    <row r="366" spans="2:3" ht="15.75" customHeight="1">
      <c r="B366" s="53"/>
      <c r="C366" s="53"/>
    </row>
    <row r="367" spans="2:3" ht="15.75" customHeight="1">
      <c r="B367" s="53"/>
      <c r="C367" s="53"/>
    </row>
    <row r="368" spans="2:3" ht="15.75" customHeight="1">
      <c r="B368" s="53"/>
      <c r="C368" s="53"/>
    </row>
    <row r="369" spans="2:3" ht="15.75" customHeight="1">
      <c r="B369" s="53"/>
      <c r="C369" s="53"/>
    </row>
    <row r="370" spans="2:3" ht="15.75" customHeight="1">
      <c r="B370" s="53"/>
      <c r="C370" s="53"/>
    </row>
    <row r="371" spans="2:3" ht="15.75" customHeight="1">
      <c r="B371" s="53"/>
      <c r="C371" s="53"/>
    </row>
    <row r="372" spans="2:3" ht="15.75" customHeight="1">
      <c r="B372" s="53"/>
      <c r="C372" s="53"/>
    </row>
    <row r="373" spans="2:3" ht="15.75" customHeight="1">
      <c r="B373" s="53"/>
      <c r="C373" s="53"/>
    </row>
    <row r="374" spans="2:3" ht="15.75" customHeight="1">
      <c r="B374" s="53"/>
      <c r="C374" s="53"/>
    </row>
    <row r="375" spans="2:3" ht="15.75" customHeight="1">
      <c r="B375" s="53"/>
      <c r="C375" s="53"/>
    </row>
    <row r="376" spans="2:3" ht="15.75" customHeight="1">
      <c r="B376" s="53"/>
      <c r="C376" s="53"/>
    </row>
    <row r="377" spans="2:3" ht="15.75" customHeight="1">
      <c r="B377" s="53"/>
      <c r="C377" s="53"/>
    </row>
    <row r="378" spans="2:3" ht="15.75" customHeight="1">
      <c r="B378" s="53"/>
      <c r="C378" s="53"/>
    </row>
    <row r="379" spans="2:3" ht="15.75" customHeight="1">
      <c r="B379" s="53"/>
      <c r="C379" s="53"/>
    </row>
    <row r="380" spans="2:3" ht="15.75" customHeight="1">
      <c r="B380" s="53"/>
      <c r="C380" s="53"/>
    </row>
    <row r="381" spans="2:3" ht="15.75" customHeight="1">
      <c r="B381" s="53"/>
      <c r="C381" s="53"/>
    </row>
    <row r="382" spans="2:3" ht="15.75" customHeight="1">
      <c r="B382" s="53"/>
      <c r="C382" s="53"/>
    </row>
    <row r="383" spans="2:3" ht="15.75" customHeight="1">
      <c r="B383" s="53"/>
      <c r="C383" s="53"/>
    </row>
    <row r="384" spans="2:3" ht="15.75" customHeight="1">
      <c r="B384" s="53"/>
      <c r="C384" s="53"/>
    </row>
    <row r="385" spans="2:3" ht="15.75" customHeight="1">
      <c r="B385" s="53"/>
      <c r="C385" s="53"/>
    </row>
    <row r="386" spans="2:3" ht="15.75" customHeight="1">
      <c r="B386" s="53"/>
      <c r="C386" s="53"/>
    </row>
    <row r="387" spans="2:3" ht="15.75" customHeight="1">
      <c r="B387" s="53"/>
      <c r="C387" s="53"/>
    </row>
    <row r="388" spans="2:3" ht="15.75" customHeight="1">
      <c r="B388" s="53"/>
      <c r="C388" s="53"/>
    </row>
    <row r="389" spans="2:3" ht="15.75" customHeight="1">
      <c r="B389" s="53"/>
      <c r="C389" s="53"/>
    </row>
    <row r="390" spans="2:3" ht="15.75" customHeight="1">
      <c r="B390" s="53"/>
      <c r="C390" s="53"/>
    </row>
    <row r="391" spans="2:3" ht="15.75" customHeight="1">
      <c r="B391" s="53"/>
      <c r="C391" s="53"/>
    </row>
    <row r="392" spans="2:3" ht="15.75" customHeight="1">
      <c r="B392" s="53"/>
      <c r="C392" s="53"/>
    </row>
    <row r="393" spans="2:3" ht="15.75" customHeight="1">
      <c r="B393" s="53"/>
      <c r="C393" s="53"/>
    </row>
    <row r="394" spans="2:3" ht="15.75" customHeight="1">
      <c r="B394" s="53"/>
      <c r="C394" s="53"/>
    </row>
    <row r="395" spans="2:3" ht="15.75" customHeight="1">
      <c r="B395" s="53"/>
      <c r="C395" s="53"/>
    </row>
    <row r="396" spans="2:3" ht="15.75" customHeight="1">
      <c r="B396" s="53"/>
      <c r="C396" s="53"/>
    </row>
    <row r="397" spans="2:3" ht="15.75" customHeight="1">
      <c r="B397" s="53"/>
      <c r="C397" s="53"/>
    </row>
    <row r="398" spans="2:3" ht="15.75" customHeight="1">
      <c r="B398" s="53"/>
      <c r="C398" s="53"/>
    </row>
    <row r="399" spans="2:3" ht="15.75" customHeight="1">
      <c r="B399" s="53"/>
      <c r="C399" s="53"/>
    </row>
    <row r="400" spans="2:3" ht="15.75" customHeight="1">
      <c r="B400" s="53"/>
      <c r="C400" s="53"/>
    </row>
    <row r="401" spans="2:3" ht="15.75" customHeight="1">
      <c r="B401" s="53"/>
      <c r="C401" s="53"/>
    </row>
    <row r="402" spans="2:3" ht="15.75" customHeight="1">
      <c r="B402" s="53"/>
      <c r="C402" s="53"/>
    </row>
    <row r="403" spans="2:3" ht="15.75" customHeight="1">
      <c r="B403" s="53"/>
      <c r="C403" s="53"/>
    </row>
    <row r="404" spans="2:3" ht="15.75" customHeight="1">
      <c r="B404" s="53"/>
      <c r="C404" s="53"/>
    </row>
    <row r="405" spans="2:3" ht="15.75" customHeight="1">
      <c r="B405" s="53"/>
      <c r="C405" s="53"/>
    </row>
    <row r="406" spans="2:3" ht="15.75" customHeight="1">
      <c r="B406" s="53"/>
      <c r="C406" s="53"/>
    </row>
    <row r="407" spans="2:3" ht="15.75" customHeight="1">
      <c r="B407" s="53"/>
      <c r="C407" s="53"/>
    </row>
    <row r="408" spans="2:3" ht="15.75" customHeight="1">
      <c r="B408" s="53"/>
      <c r="C408" s="53"/>
    </row>
    <row r="409" spans="2:3" ht="15.75" customHeight="1">
      <c r="B409" s="53"/>
      <c r="C409" s="53"/>
    </row>
    <row r="410" spans="2:3" ht="15.75" customHeight="1">
      <c r="B410" s="53"/>
      <c r="C410" s="53"/>
    </row>
    <row r="411" spans="2:3" ht="15.75" customHeight="1">
      <c r="B411" s="53"/>
      <c r="C411" s="53"/>
    </row>
    <row r="412" spans="2:3" ht="15.75" customHeight="1">
      <c r="B412" s="53"/>
      <c r="C412" s="53"/>
    </row>
    <row r="413" spans="2:3" ht="15.75" customHeight="1">
      <c r="B413" s="53"/>
      <c r="C413" s="53"/>
    </row>
    <row r="414" spans="2:3" ht="15.75" customHeight="1">
      <c r="B414" s="53"/>
      <c r="C414" s="53"/>
    </row>
    <row r="415" spans="2:3" ht="15.75" customHeight="1">
      <c r="B415" s="53"/>
      <c r="C415" s="53"/>
    </row>
    <row r="416" spans="2:3" ht="15.75" customHeight="1">
      <c r="B416" s="53"/>
      <c r="C416" s="53"/>
    </row>
    <row r="417" spans="2:3" ht="15.75" customHeight="1">
      <c r="B417" s="53"/>
      <c r="C417" s="53"/>
    </row>
    <row r="418" spans="2:3" ht="15.75" customHeight="1">
      <c r="B418" s="53"/>
      <c r="C418" s="53"/>
    </row>
    <row r="419" spans="2:3" ht="15.75" customHeight="1">
      <c r="B419" s="53"/>
      <c r="C419" s="53"/>
    </row>
    <row r="420" spans="2:3" ht="15.75" customHeight="1">
      <c r="B420" s="53"/>
      <c r="C420" s="53"/>
    </row>
    <row r="421" spans="2:3" ht="15.75" customHeight="1">
      <c r="B421" s="53"/>
      <c r="C421" s="53"/>
    </row>
    <row r="422" spans="2:3" ht="15.75" customHeight="1">
      <c r="B422" s="53"/>
      <c r="C422" s="53"/>
    </row>
    <row r="423" spans="2:3" ht="15.75" customHeight="1">
      <c r="B423" s="53"/>
      <c r="C423" s="53"/>
    </row>
    <row r="424" spans="2:3" ht="15.75" customHeight="1">
      <c r="B424" s="53"/>
      <c r="C424" s="53"/>
    </row>
    <row r="425" spans="2:3" ht="15.75" customHeight="1">
      <c r="B425" s="53"/>
      <c r="C425" s="53"/>
    </row>
    <row r="426" spans="2:3" ht="15.75" customHeight="1">
      <c r="B426" s="53"/>
      <c r="C426" s="53"/>
    </row>
    <row r="427" spans="2:3" ht="15.75" customHeight="1">
      <c r="B427" s="53"/>
      <c r="C427" s="53"/>
    </row>
    <row r="428" spans="2:3" ht="15.75" customHeight="1">
      <c r="B428" s="53"/>
      <c r="C428" s="53"/>
    </row>
    <row r="429" spans="2:3" ht="15.75" customHeight="1">
      <c r="B429" s="53"/>
      <c r="C429" s="53"/>
    </row>
    <row r="430" spans="2:3" ht="15.75" customHeight="1">
      <c r="B430" s="53"/>
      <c r="C430" s="53"/>
    </row>
    <row r="431" spans="2:3" ht="15.75" customHeight="1">
      <c r="B431" s="53"/>
      <c r="C431" s="53"/>
    </row>
    <row r="432" spans="2:3" ht="15.75" customHeight="1">
      <c r="B432" s="53"/>
      <c r="C432" s="53"/>
    </row>
    <row r="433" spans="2:3" ht="15.75" customHeight="1">
      <c r="B433" s="53"/>
      <c r="C433" s="53"/>
    </row>
    <row r="434" spans="2:3" ht="15.75" customHeight="1">
      <c r="B434" s="53"/>
      <c r="C434" s="53"/>
    </row>
    <row r="435" spans="2:3" ht="15.75" customHeight="1">
      <c r="B435" s="53"/>
      <c r="C435" s="53"/>
    </row>
    <row r="436" spans="2:3" ht="15.75" customHeight="1">
      <c r="B436" s="53"/>
      <c r="C436" s="53"/>
    </row>
    <row r="437" spans="2:3" ht="15.75" customHeight="1">
      <c r="B437" s="53"/>
      <c r="C437" s="53"/>
    </row>
    <row r="438" spans="2:3" ht="15.75" customHeight="1">
      <c r="B438" s="53"/>
      <c r="C438" s="53"/>
    </row>
    <row r="439" spans="2:3" ht="15.75" customHeight="1">
      <c r="B439" s="53"/>
      <c r="C439" s="53"/>
    </row>
    <row r="440" spans="2:3" ht="15.75" customHeight="1">
      <c r="B440" s="53"/>
      <c r="C440" s="53"/>
    </row>
    <row r="441" spans="2:3" ht="15.75" customHeight="1">
      <c r="B441" s="53"/>
      <c r="C441" s="53"/>
    </row>
    <row r="442" spans="2:3" ht="15.75" customHeight="1">
      <c r="B442" s="53"/>
      <c r="C442" s="53"/>
    </row>
    <row r="443" spans="2:3" ht="15.75" customHeight="1">
      <c r="B443" s="53"/>
      <c r="C443" s="53"/>
    </row>
    <row r="444" spans="2:3" ht="15.75" customHeight="1">
      <c r="B444" s="53"/>
      <c r="C444" s="53"/>
    </row>
    <row r="445" spans="2:3" ht="15.75" customHeight="1">
      <c r="B445" s="53"/>
      <c r="C445" s="53"/>
    </row>
    <row r="446" spans="2:3" ht="15.75" customHeight="1">
      <c r="B446" s="53"/>
      <c r="C446" s="53"/>
    </row>
    <row r="447" spans="2:3" ht="15.75" customHeight="1">
      <c r="B447" s="53"/>
      <c r="C447" s="53"/>
    </row>
    <row r="448" spans="2:3" ht="15.75" customHeight="1">
      <c r="B448" s="53"/>
      <c r="C448" s="53"/>
    </row>
    <row r="449" spans="2:3" ht="15.75" customHeight="1">
      <c r="B449" s="53"/>
      <c r="C449" s="53"/>
    </row>
    <row r="450" spans="2:3" ht="15.75" customHeight="1">
      <c r="B450" s="53"/>
      <c r="C450" s="53"/>
    </row>
    <row r="451" spans="2:3" ht="15.75" customHeight="1">
      <c r="B451" s="53"/>
      <c r="C451" s="53"/>
    </row>
    <row r="452" spans="2:3" ht="15.75" customHeight="1">
      <c r="B452" s="53"/>
      <c r="C452" s="53"/>
    </row>
    <row r="453" spans="2:3" ht="15.75" customHeight="1">
      <c r="B453" s="53"/>
      <c r="C453" s="53"/>
    </row>
    <row r="454" spans="2:3" ht="15.75" customHeight="1">
      <c r="B454" s="53"/>
      <c r="C454" s="53"/>
    </row>
    <row r="455" spans="2:3" ht="15.75" customHeight="1">
      <c r="B455" s="53"/>
      <c r="C455" s="53"/>
    </row>
    <row r="456" spans="2:3" ht="15.75" customHeight="1">
      <c r="B456" s="53"/>
      <c r="C456" s="53"/>
    </row>
    <row r="457" spans="2:3" ht="15.75" customHeight="1">
      <c r="B457" s="53"/>
      <c r="C457" s="53"/>
    </row>
    <row r="458" spans="2:3" ht="15.75" customHeight="1">
      <c r="B458" s="53"/>
      <c r="C458" s="53"/>
    </row>
    <row r="459" spans="2:3" ht="15.75" customHeight="1">
      <c r="B459" s="53"/>
      <c r="C459" s="53"/>
    </row>
    <row r="460" spans="2:3" ht="15.75" customHeight="1">
      <c r="B460" s="53"/>
      <c r="C460" s="53"/>
    </row>
    <row r="461" spans="2:3" ht="15.75" customHeight="1">
      <c r="B461" s="53"/>
      <c r="C461" s="53"/>
    </row>
    <row r="462" spans="2:3" ht="15.75" customHeight="1">
      <c r="B462" s="53"/>
      <c r="C462" s="53"/>
    </row>
    <row r="463" spans="2:3" ht="15.75" customHeight="1">
      <c r="B463" s="53"/>
      <c r="C463" s="53"/>
    </row>
    <row r="464" spans="2:3" ht="15.75" customHeight="1">
      <c r="B464" s="53"/>
      <c r="C464" s="53"/>
    </row>
    <row r="465" spans="2:3" ht="15.75" customHeight="1">
      <c r="B465" s="53"/>
      <c r="C465" s="53"/>
    </row>
    <row r="466" spans="2:3" ht="15.75" customHeight="1">
      <c r="B466" s="53"/>
      <c r="C466" s="53"/>
    </row>
    <row r="467" spans="2:3" ht="15.75" customHeight="1">
      <c r="B467" s="53"/>
      <c r="C467" s="53"/>
    </row>
    <row r="468" spans="2:3" ht="15.75" customHeight="1">
      <c r="B468" s="53"/>
      <c r="C468" s="53"/>
    </row>
    <row r="469" spans="2:3" ht="15.75" customHeight="1">
      <c r="B469" s="53"/>
      <c r="C469" s="53"/>
    </row>
    <row r="470" spans="2:3" ht="15.75" customHeight="1">
      <c r="B470" s="53"/>
      <c r="C470" s="53"/>
    </row>
    <row r="471" spans="2:3" ht="15.75" customHeight="1">
      <c r="B471" s="53"/>
      <c r="C471" s="53"/>
    </row>
    <row r="472" spans="2:3" ht="15.75" customHeight="1">
      <c r="B472" s="53"/>
      <c r="C472" s="53"/>
    </row>
    <row r="473" spans="2:3" ht="15.75" customHeight="1">
      <c r="B473" s="53"/>
      <c r="C473" s="53"/>
    </row>
    <row r="474" spans="2:3" ht="15.75" customHeight="1">
      <c r="B474" s="53"/>
      <c r="C474" s="53"/>
    </row>
    <row r="475" spans="2:3" ht="15.75" customHeight="1">
      <c r="B475" s="53"/>
      <c r="C475" s="53"/>
    </row>
    <row r="476" spans="2:3" ht="15.75" customHeight="1">
      <c r="B476" s="53"/>
      <c r="C476" s="53"/>
    </row>
    <row r="477" spans="2:3" ht="15.75" customHeight="1">
      <c r="B477" s="53"/>
      <c r="C477" s="53"/>
    </row>
    <row r="478" spans="2:3" ht="15.75" customHeight="1">
      <c r="B478" s="53"/>
      <c r="C478" s="53"/>
    </row>
    <row r="479" spans="2:3" ht="15.75" customHeight="1">
      <c r="B479" s="53"/>
      <c r="C479" s="53"/>
    </row>
    <row r="480" spans="2:3" ht="15.75" customHeight="1">
      <c r="B480" s="53"/>
      <c r="C480" s="53"/>
    </row>
    <row r="481" spans="2:3" ht="15.75" customHeight="1">
      <c r="B481" s="53"/>
      <c r="C481" s="53"/>
    </row>
    <row r="482" spans="2:3" ht="15.75" customHeight="1">
      <c r="B482" s="53"/>
      <c r="C482" s="53"/>
    </row>
    <row r="483" spans="2:3" ht="15.75" customHeight="1">
      <c r="B483" s="53"/>
      <c r="C483" s="53"/>
    </row>
    <row r="484" spans="2:3" ht="15.75" customHeight="1">
      <c r="B484" s="53"/>
      <c r="C484" s="53"/>
    </row>
    <row r="485" spans="2:3" ht="15.75" customHeight="1">
      <c r="B485" s="53"/>
      <c r="C485" s="53"/>
    </row>
    <row r="486" spans="2:3" ht="15.75" customHeight="1">
      <c r="B486" s="53"/>
      <c r="C486" s="53"/>
    </row>
    <row r="487" spans="2:3" ht="15.75" customHeight="1">
      <c r="B487" s="53"/>
      <c r="C487" s="53"/>
    </row>
    <row r="488" spans="2:3" ht="15.75" customHeight="1">
      <c r="B488" s="53"/>
      <c r="C488" s="53"/>
    </row>
    <row r="489" spans="2:3" ht="15.75" customHeight="1">
      <c r="B489" s="53"/>
      <c r="C489" s="53"/>
    </row>
    <row r="490" spans="2:3" ht="15.75" customHeight="1">
      <c r="B490" s="53"/>
      <c r="C490" s="53"/>
    </row>
    <row r="491" spans="2:3" ht="15.75" customHeight="1">
      <c r="B491" s="53"/>
      <c r="C491" s="53"/>
    </row>
    <row r="492" spans="2:3" ht="15.75" customHeight="1">
      <c r="B492" s="53"/>
      <c r="C492" s="53"/>
    </row>
    <row r="493" spans="2:3" ht="15.75" customHeight="1">
      <c r="B493" s="53"/>
      <c r="C493" s="53"/>
    </row>
    <row r="494" spans="2:3" ht="15.75" customHeight="1">
      <c r="B494" s="53"/>
      <c r="C494" s="53"/>
    </row>
    <row r="495" spans="2:3" ht="15.75" customHeight="1">
      <c r="B495" s="53"/>
      <c r="C495" s="53"/>
    </row>
    <row r="496" spans="2:3" ht="15.75" customHeight="1">
      <c r="B496" s="53"/>
      <c r="C496" s="53"/>
    </row>
    <row r="497" spans="2:3" ht="15.75" customHeight="1">
      <c r="B497" s="53"/>
      <c r="C497" s="53"/>
    </row>
    <row r="498" spans="2:3" ht="15.75" customHeight="1">
      <c r="B498" s="53"/>
      <c r="C498" s="53"/>
    </row>
    <row r="499" spans="2:3" ht="15.75" customHeight="1">
      <c r="B499" s="53"/>
      <c r="C499" s="53"/>
    </row>
    <row r="500" spans="2:3" ht="15.75" customHeight="1">
      <c r="B500" s="53"/>
      <c r="C500" s="53"/>
    </row>
    <row r="501" spans="2:3" ht="15.75" customHeight="1">
      <c r="B501" s="53"/>
      <c r="C501" s="53"/>
    </row>
    <row r="502" spans="2:3" ht="15.75" customHeight="1">
      <c r="B502" s="53"/>
      <c r="C502" s="53"/>
    </row>
    <row r="503" spans="2:3" ht="15.75" customHeight="1">
      <c r="B503" s="53"/>
      <c r="C503" s="53"/>
    </row>
    <row r="504" spans="2:3" ht="15.75" customHeight="1">
      <c r="B504" s="53"/>
      <c r="C504" s="53"/>
    </row>
    <row r="505" spans="2:3" ht="15.75" customHeight="1">
      <c r="B505" s="53"/>
      <c r="C505" s="53"/>
    </row>
    <row r="506" spans="2:3" ht="15.75" customHeight="1">
      <c r="B506" s="53"/>
      <c r="C506" s="53"/>
    </row>
    <row r="507" spans="2:3" ht="15.75" customHeight="1">
      <c r="B507" s="53"/>
      <c r="C507" s="53"/>
    </row>
    <row r="508" spans="2:3" ht="15.75" customHeight="1">
      <c r="B508" s="53"/>
      <c r="C508" s="53"/>
    </row>
    <row r="509" spans="2:3" ht="15.75" customHeight="1">
      <c r="B509" s="53"/>
      <c r="C509" s="53"/>
    </row>
    <row r="510" spans="2:3" ht="15.75" customHeight="1">
      <c r="B510" s="53"/>
      <c r="C510" s="53"/>
    </row>
    <row r="511" spans="2:3" ht="15.75" customHeight="1">
      <c r="B511" s="53"/>
      <c r="C511" s="53"/>
    </row>
    <row r="512" spans="2:3" ht="15.75" customHeight="1">
      <c r="B512" s="53"/>
      <c r="C512" s="53"/>
    </row>
    <row r="513" spans="2:3" ht="15.75" customHeight="1">
      <c r="B513" s="53"/>
      <c r="C513" s="53"/>
    </row>
    <row r="514" spans="2:3" ht="15.75" customHeight="1">
      <c r="B514" s="53"/>
      <c r="C514" s="53"/>
    </row>
    <row r="515" spans="2:3" ht="15.75" customHeight="1">
      <c r="B515" s="53"/>
      <c r="C515" s="53"/>
    </row>
    <row r="516" spans="2:3" ht="15.75" customHeight="1">
      <c r="B516" s="53"/>
      <c r="C516" s="53"/>
    </row>
    <row r="517" spans="2:3" ht="15.75" customHeight="1">
      <c r="B517" s="53"/>
      <c r="C517" s="53"/>
    </row>
    <row r="518" spans="2:3" ht="15.75" customHeight="1">
      <c r="B518" s="53"/>
      <c r="C518" s="53"/>
    </row>
    <row r="519" spans="2:3" ht="15.75" customHeight="1">
      <c r="B519" s="53"/>
      <c r="C519" s="53"/>
    </row>
    <row r="520" spans="2:3" ht="15.75" customHeight="1">
      <c r="B520" s="53"/>
      <c r="C520" s="53"/>
    </row>
    <row r="521" spans="2:3" ht="15.75" customHeight="1">
      <c r="B521" s="53"/>
      <c r="C521" s="53"/>
    </row>
    <row r="522" spans="2:3" ht="15.75" customHeight="1">
      <c r="B522" s="53"/>
      <c r="C522" s="53"/>
    </row>
    <row r="523" spans="2:3" ht="15.75" customHeight="1">
      <c r="B523" s="53"/>
      <c r="C523" s="53"/>
    </row>
    <row r="524" spans="2:3" ht="15.75" customHeight="1">
      <c r="B524" s="53"/>
      <c r="C524" s="53"/>
    </row>
    <row r="525" spans="2:3" ht="15.75" customHeight="1">
      <c r="B525" s="53"/>
      <c r="C525" s="53"/>
    </row>
    <row r="526" spans="2:3" ht="15.75" customHeight="1">
      <c r="B526" s="53"/>
      <c r="C526" s="53"/>
    </row>
    <row r="527" spans="2:3" ht="15.75" customHeight="1">
      <c r="B527" s="53"/>
      <c r="C527" s="53"/>
    </row>
    <row r="528" spans="2:3" ht="15.75" customHeight="1">
      <c r="B528" s="53"/>
      <c r="C528" s="53"/>
    </row>
    <row r="529" spans="2:3" ht="15.75" customHeight="1">
      <c r="B529" s="53"/>
      <c r="C529" s="53"/>
    </row>
    <row r="530" spans="2:3" ht="15.75" customHeight="1">
      <c r="B530" s="53"/>
      <c r="C530" s="53"/>
    </row>
    <row r="531" spans="2:3" ht="15.75" customHeight="1">
      <c r="B531" s="53"/>
      <c r="C531" s="53"/>
    </row>
    <row r="532" spans="2:3" ht="15.75" customHeight="1">
      <c r="B532" s="53"/>
      <c r="C532" s="53"/>
    </row>
    <row r="533" spans="2:3" ht="15.75" customHeight="1">
      <c r="B533" s="53"/>
      <c r="C533" s="53"/>
    </row>
    <row r="534" spans="2:3" ht="15.75" customHeight="1">
      <c r="B534" s="53"/>
      <c r="C534" s="53"/>
    </row>
    <row r="535" spans="2:3" ht="15.75" customHeight="1">
      <c r="B535" s="53"/>
      <c r="C535" s="53"/>
    </row>
    <row r="536" spans="2:3" ht="15.75" customHeight="1">
      <c r="B536" s="53"/>
      <c r="C536" s="53"/>
    </row>
    <row r="537" spans="2:3" ht="15.75" customHeight="1">
      <c r="B537" s="53"/>
      <c r="C537" s="53"/>
    </row>
    <row r="538" spans="2:3" ht="15.75" customHeight="1">
      <c r="B538" s="53"/>
      <c r="C538" s="53"/>
    </row>
    <row r="539" spans="2:3" ht="15.75" customHeight="1">
      <c r="B539" s="53"/>
      <c r="C539" s="53"/>
    </row>
    <row r="540" spans="2:3" ht="15.75" customHeight="1">
      <c r="B540" s="53"/>
      <c r="C540" s="53"/>
    </row>
    <row r="541" spans="2:3" ht="15.75" customHeight="1">
      <c r="B541" s="53"/>
      <c r="C541" s="53"/>
    </row>
    <row r="542" spans="2:3" ht="15.75" customHeight="1">
      <c r="B542" s="53"/>
      <c r="C542" s="53"/>
    </row>
    <row r="543" spans="2:3" ht="15.75" customHeight="1">
      <c r="B543" s="53"/>
      <c r="C543" s="53"/>
    </row>
    <row r="544" spans="2:3" ht="15.75" customHeight="1">
      <c r="B544" s="53"/>
      <c r="C544" s="53"/>
    </row>
    <row r="545" spans="2:3" ht="15.75" customHeight="1">
      <c r="B545" s="53"/>
      <c r="C545" s="53"/>
    </row>
    <row r="546" spans="2:3" ht="15.75" customHeight="1">
      <c r="B546" s="53"/>
      <c r="C546" s="53"/>
    </row>
    <row r="547" spans="2:3" ht="15.75" customHeight="1">
      <c r="B547" s="53"/>
      <c r="C547" s="53"/>
    </row>
    <row r="548" spans="2:3" ht="15.75" customHeight="1">
      <c r="B548" s="53"/>
      <c r="C548" s="53"/>
    </row>
    <row r="549" spans="2:3" ht="15.75" customHeight="1">
      <c r="B549" s="53"/>
      <c r="C549" s="53"/>
    </row>
    <row r="550" spans="2:3" ht="15.75" customHeight="1">
      <c r="B550" s="53"/>
      <c r="C550" s="53"/>
    </row>
    <row r="551" spans="2:3" ht="15.75" customHeight="1">
      <c r="B551" s="53"/>
      <c r="C551" s="53"/>
    </row>
    <row r="552" spans="2:3" ht="15.75" customHeight="1">
      <c r="B552" s="53"/>
      <c r="C552" s="53"/>
    </row>
    <row r="553" spans="2:3" ht="15.75" customHeight="1">
      <c r="B553" s="53"/>
      <c r="C553" s="53"/>
    </row>
    <row r="554" spans="2:3" ht="15.75" customHeight="1">
      <c r="B554" s="53"/>
      <c r="C554" s="53"/>
    </row>
    <row r="555" spans="2:3" ht="15.75" customHeight="1">
      <c r="B555" s="53"/>
      <c r="C555" s="53"/>
    </row>
    <row r="556" spans="2:3" ht="15.75" customHeight="1">
      <c r="B556" s="53"/>
      <c r="C556" s="53"/>
    </row>
    <row r="557" spans="2:3" ht="15.75" customHeight="1">
      <c r="B557" s="53"/>
      <c r="C557" s="53"/>
    </row>
    <row r="558" spans="2:3" ht="15.75" customHeight="1">
      <c r="B558" s="53"/>
      <c r="C558" s="53"/>
    </row>
    <row r="559" spans="2:3" ht="15.75" customHeight="1">
      <c r="B559" s="53"/>
      <c r="C559" s="53"/>
    </row>
    <row r="560" spans="2:3" ht="15.75" customHeight="1">
      <c r="B560" s="53"/>
      <c r="C560" s="53"/>
    </row>
    <row r="561" spans="2:3" ht="15.75" customHeight="1">
      <c r="B561" s="53"/>
      <c r="C561" s="53"/>
    </row>
    <row r="562" spans="2:3" ht="15.75" customHeight="1">
      <c r="B562" s="53"/>
      <c r="C562" s="53"/>
    </row>
    <row r="563" spans="2:3" ht="15.75" customHeight="1">
      <c r="B563" s="53"/>
      <c r="C563" s="53"/>
    </row>
    <row r="564" spans="2:3" ht="15.75" customHeight="1">
      <c r="B564" s="53"/>
      <c r="C564" s="53"/>
    </row>
    <row r="565" spans="2:3" ht="15.75" customHeight="1">
      <c r="B565" s="53"/>
      <c r="C565" s="53"/>
    </row>
    <row r="566" spans="2:3" ht="15.75" customHeight="1">
      <c r="B566" s="53"/>
      <c r="C566" s="53"/>
    </row>
    <row r="567" spans="2:3" ht="15.75" customHeight="1">
      <c r="B567" s="53"/>
      <c r="C567" s="53"/>
    </row>
    <row r="568" spans="2:3" ht="15.75" customHeight="1">
      <c r="B568" s="53"/>
      <c r="C568" s="53"/>
    </row>
    <row r="569" spans="2:3" ht="15.75" customHeight="1">
      <c r="B569" s="53"/>
      <c r="C569" s="53"/>
    </row>
    <row r="570" spans="2:3" ht="15.75" customHeight="1">
      <c r="B570" s="53"/>
      <c r="C570" s="53"/>
    </row>
    <row r="571" spans="2:3" ht="15.75" customHeight="1">
      <c r="B571" s="53"/>
      <c r="C571" s="53"/>
    </row>
    <row r="572" spans="2:3" ht="15.75" customHeight="1">
      <c r="B572" s="53"/>
      <c r="C572" s="53"/>
    </row>
    <row r="573" spans="2:3" ht="15.75" customHeight="1">
      <c r="B573" s="53"/>
      <c r="C573" s="53"/>
    </row>
    <row r="574" spans="2:3" ht="15.75" customHeight="1">
      <c r="B574" s="53"/>
      <c r="C574" s="53"/>
    </row>
    <row r="575" spans="2:3" ht="15.75" customHeight="1">
      <c r="B575" s="53"/>
      <c r="C575" s="53"/>
    </row>
    <row r="576" spans="2:3" ht="15.75" customHeight="1">
      <c r="B576" s="53"/>
      <c r="C576" s="53"/>
    </row>
    <row r="577" spans="2:3" ht="15.75" customHeight="1">
      <c r="B577" s="53"/>
      <c r="C577" s="53"/>
    </row>
    <row r="578" spans="2:3" ht="15.75" customHeight="1">
      <c r="B578" s="53"/>
      <c r="C578" s="53"/>
    </row>
    <row r="579" spans="2:3" ht="15.75" customHeight="1">
      <c r="B579" s="53"/>
      <c r="C579" s="53"/>
    </row>
    <row r="580" spans="2:3" ht="15.75" customHeight="1">
      <c r="B580" s="53"/>
      <c r="C580" s="53"/>
    </row>
    <row r="581" spans="2:3" ht="15.75" customHeight="1">
      <c r="B581" s="53"/>
      <c r="C581" s="53"/>
    </row>
    <row r="582" spans="2:3" ht="15.75" customHeight="1">
      <c r="B582" s="53"/>
      <c r="C582" s="53"/>
    </row>
    <row r="583" spans="2:3" ht="15.75" customHeight="1">
      <c r="B583" s="53"/>
      <c r="C583" s="53"/>
    </row>
    <row r="584" spans="2:3" ht="15.75" customHeight="1">
      <c r="B584" s="53"/>
      <c r="C584" s="53"/>
    </row>
    <row r="585" spans="2:3" ht="15.75" customHeight="1">
      <c r="B585" s="53"/>
      <c r="C585" s="53"/>
    </row>
    <row r="586" spans="2:3" ht="15.75" customHeight="1">
      <c r="B586" s="53"/>
      <c r="C586" s="53"/>
    </row>
    <row r="587" spans="2:3" ht="15.75" customHeight="1">
      <c r="B587" s="53"/>
      <c r="C587" s="53"/>
    </row>
    <row r="588" spans="2:3" ht="15.75" customHeight="1">
      <c r="B588" s="53"/>
      <c r="C588" s="53"/>
    </row>
    <row r="589" spans="2:3" ht="15.75" customHeight="1">
      <c r="B589" s="53"/>
      <c r="C589" s="53"/>
    </row>
    <row r="590" spans="2:3" ht="15.75" customHeight="1">
      <c r="B590" s="53"/>
      <c r="C590" s="53"/>
    </row>
    <row r="591" spans="2:3" ht="15.75" customHeight="1">
      <c r="B591" s="53"/>
      <c r="C591" s="53"/>
    </row>
    <row r="592" spans="2:3" ht="15.75" customHeight="1">
      <c r="B592" s="53"/>
      <c r="C592" s="53"/>
    </row>
    <row r="593" spans="2:3" ht="15.75" customHeight="1">
      <c r="B593" s="53"/>
      <c r="C593" s="53"/>
    </row>
    <row r="594" spans="2:3" ht="15.75" customHeight="1">
      <c r="B594" s="53"/>
      <c r="C594" s="53"/>
    </row>
    <row r="595" spans="2:3" ht="15.75" customHeight="1">
      <c r="B595" s="53"/>
      <c r="C595" s="53"/>
    </row>
    <row r="596" spans="2:3" ht="15.75" customHeight="1">
      <c r="B596" s="53"/>
      <c r="C596" s="53"/>
    </row>
    <row r="597" spans="2:3" ht="15.75" customHeight="1">
      <c r="B597" s="53"/>
      <c r="C597" s="53"/>
    </row>
    <row r="598" spans="2:3" ht="15.75" customHeight="1">
      <c r="B598" s="53"/>
      <c r="C598" s="53"/>
    </row>
    <row r="599" spans="2:3" ht="15.75" customHeight="1">
      <c r="B599" s="53"/>
      <c r="C599" s="53"/>
    </row>
    <row r="600" spans="2:3" ht="15.75" customHeight="1">
      <c r="B600" s="53"/>
      <c r="C600" s="53"/>
    </row>
    <row r="601" spans="2:3" ht="15.75" customHeight="1">
      <c r="B601" s="53"/>
      <c r="C601" s="53"/>
    </row>
    <row r="602" spans="2:3" ht="15.75" customHeight="1">
      <c r="B602" s="53"/>
      <c r="C602" s="53"/>
    </row>
    <row r="603" spans="2:3" ht="15.75" customHeight="1">
      <c r="B603" s="53"/>
      <c r="C603" s="53"/>
    </row>
    <row r="604" spans="2:3" ht="15.75" customHeight="1">
      <c r="B604" s="53"/>
      <c r="C604" s="53"/>
    </row>
    <row r="605" spans="2:3" ht="15.75" customHeight="1">
      <c r="B605" s="53"/>
      <c r="C605" s="53"/>
    </row>
    <row r="606" spans="2:3" ht="15.75" customHeight="1">
      <c r="B606" s="53"/>
      <c r="C606" s="53"/>
    </row>
    <row r="607" spans="2:3" ht="15.75" customHeight="1">
      <c r="B607" s="53"/>
      <c r="C607" s="53"/>
    </row>
    <row r="608" spans="2:3" ht="15.75" customHeight="1">
      <c r="B608" s="53"/>
      <c r="C608" s="53"/>
    </row>
    <row r="609" spans="2:3" ht="15.75" customHeight="1">
      <c r="B609" s="53"/>
      <c r="C609" s="53"/>
    </row>
    <row r="610" spans="2:3" ht="15.75" customHeight="1">
      <c r="B610" s="53"/>
      <c r="C610" s="53"/>
    </row>
    <row r="611" spans="2:3" ht="15.75" customHeight="1">
      <c r="B611" s="53"/>
      <c r="C611" s="53"/>
    </row>
    <row r="612" spans="2:3" ht="15.75" customHeight="1">
      <c r="B612" s="53"/>
      <c r="C612" s="53"/>
    </row>
    <row r="613" spans="2:3" ht="15.75" customHeight="1">
      <c r="B613" s="53"/>
      <c r="C613" s="53"/>
    </row>
    <row r="614" spans="2:3" ht="15.75" customHeight="1">
      <c r="B614" s="53"/>
      <c r="C614" s="53"/>
    </row>
    <row r="615" spans="2:3" ht="15.75" customHeight="1">
      <c r="B615" s="53"/>
      <c r="C615" s="53"/>
    </row>
    <row r="616" spans="2:3" ht="15.75" customHeight="1">
      <c r="B616" s="53"/>
      <c r="C616" s="53"/>
    </row>
    <row r="617" spans="2:3" ht="15.75" customHeight="1">
      <c r="B617" s="53"/>
      <c r="C617" s="53"/>
    </row>
    <row r="618" spans="2:3" ht="15.75" customHeight="1">
      <c r="B618" s="53"/>
      <c r="C618" s="53"/>
    </row>
    <row r="619" spans="2:3" ht="15.75" customHeight="1">
      <c r="B619" s="53"/>
      <c r="C619" s="53"/>
    </row>
    <row r="620" spans="2:3" ht="15.75" customHeight="1">
      <c r="B620" s="53"/>
      <c r="C620" s="53"/>
    </row>
    <row r="621" spans="2:3" ht="15.75" customHeight="1">
      <c r="B621" s="53"/>
      <c r="C621" s="53"/>
    </row>
    <row r="622" spans="2:3" ht="15.75" customHeight="1">
      <c r="B622" s="53"/>
      <c r="C622" s="53"/>
    </row>
    <row r="623" spans="2:3" ht="15.75" customHeight="1">
      <c r="B623" s="53"/>
      <c r="C623" s="53"/>
    </row>
    <row r="624" spans="2:3" ht="15.75" customHeight="1">
      <c r="B624" s="53"/>
      <c r="C624" s="53"/>
    </row>
    <row r="625" spans="2:3" ht="15.75" customHeight="1">
      <c r="B625" s="53"/>
      <c r="C625" s="53"/>
    </row>
    <row r="626" spans="2:3" ht="15.75" customHeight="1">
      <c r="B626" s="53"/>
      <c r="C626" s="53"/>
    </row>
    <row r="627" spans="2:3" ht="15.75" customHeight="1">
      <c r="B627" s="53"/>
      <c r="C627" s="53"/>
    </row>
    <row r="628" spans="2:3" ht="15.75" customHeight="1">
      <c r="B628" s="53"/>
      <c r="C628" s="53"/>
    </row>
    <row r="629" spans="2:3" ht="15.75" customHeight="1">
      <c r="B629" s="53"/>
      <c r="C629" s="53"/>
    </row>
    <row r="630" spans="2:3" ht="15.75" customHeight="1">
      <c r="B630" s="53"/>
      <c r="C630" s="53"/>
    </row>
    <row r="631" spans="2:3" ht="15.75" customHeight="1">
      <c r="B631" s="53"/>
      <c r="C631" s="53"/>
    </row>
    <row r="632" spans="2:3" ht="15.75" customHeight="1">
      <c r="B632" s="53"/>
      <c r="C632" s="53"/>
    </row>
    <row r="633" spans="2:3" ht="15.75" customHeight="1">
      <c r="B633" s="53"/>
      <c r="C633" s="53"/>
    </row>
    <row r="634" spans="2:3" ht="15.75" customHeight="1">
      <c r="B634" s="53"/>
      <c r="C634" s="53"/>
    </row>
    <row r="635" spans="2:3" ht="15.75" customHeight="1">
      <c r="B635" s="53"/>
      <c r="C635" s="53"/>
    </row>
    <row r="636" spans="2:3" ht="15.75" customHeight="1">
      <c r="B636" s="53"/>
      <c r="C636" s="53"/>
    </row>
    <row r="637" spans="2:3" ht="15.75" customHeight="1">
      <c r="B637" s="53"/>
      <c r="C637" s="53"/>
    </row>
    <row r="638" spans="2:3" ht="15.75" customHeight="1">
      <c r="B638" s="53"/>
      <c r="C638" s="53"/>
    </row>
    <row r="639" spans="2:3" ht="15.75" customHeight="1">
      <c r="B639" s="53"/>
      <c r="C639" s="53"/>
    </row>
    <row r="640" spans="2:3" ht="15.75" customHeight="1">
      <c r="B640" s="53"/>
      <c r="C640" s="53"/>
    </row>
    <row r="641" spans="2:3" ht="15.75" customHeight="1">
      <c r="B641" s="53"/>
      <c r="C641" s="53"/>
    </row>
    <row r="642" spans="2:3" ht="15.75" customHeight="1">
      <c r="B642" s="53"/>
      <c r="C642" s="53"/>
    </row>
    <row r="643" spans="2:3" ht="15.75" customHeight="1">
      <c r="B643" s="53"/>
      <c r="C643" s="53"/>
    </row>
    <row r="644" spans="2:3" ht="15.75" customHeight="1">
      <c r="B644" s="53"/>
      <c r="C644" s="53"/>
    </row>
    <row r="645" spans="2:3" ht="15.75" customHeight="1">
      <c r="B645" s="53"/>
      <c r="C645" s="53"/>
    </row>
    <row r="646" spans="2:3" ht="15.75" customHeight="1">
      <c r="B646" s="53"/>
      <c r="C646" s="53"/>
    </row>
    <row r="647" spans="2:3" ht="15.75" customHeight="1">
      <c r="B647" s="53"/>
      <c r="C647" s="53"/>
    </row>
    <row r="648" spans="2:3" ht="15.75" customHeight="1">
      <c r="B648" s="53"/>
      <c r="C648" s="53"/>
    </row>
    <row r="649" spans="2:3" ht="15.75" customHeight="1">
      <c r="B649" s="53"/>
      <c r="C649" s="53"/>
    </row>
    <row r="650" spans="2:3" ht="15.75" customHeight="1">
      <c r="B650" s="53"/>
      <c r="C650" s="53"/>
    </row>
    <row r="651" spans="2:3" ht="15.75" customHeight="1">
      <c r="B651" s="53"/>
      <c r="C651" s="53"/>
    </row>
    <row r="652" spans="2:3" ht="15.75" customHeight="1">
      <c r="B652" s="53"/>
      <c r="C652" s="53"/>
    </row>
    <row r="653" spans="2:3" ht="15.75" customHeight="1">
      <c r="B653" s="53"/>
      <c r="C653" s="53"/>
    </row>
    <row r="654" spans="2:3" ht="15.75" customHeight="1">
      <c r="B654" s="53"/>
      <c r="C654" s="53"/>
    </row>
    <row r="655" spans="2:3" ht="15.75" customHeight="1">
      <c r="B655" s="53"/>
      <c r="C655" s="53"/>
    </row>
    <row r="656" spans="2:3" ht="15.75" customHeight="1">
      <c r="B656" s="53"/>
      <c r="C656" s="53"/>
    </row>
    <row r="657" spans="2:3" ht="15.75" customHeight="1">
      <c r="B657" s="53"/>
      <c r="C657" s="53"/>
    </row>
    <row r="658" spans="2:3" ht="15.75" customHeight="1">
      <c r="B658" s="53"/>
      <c r="C658" s="53"/>
    </row>
    <row r="659" spans="2:3" ht="15.75" customHeight="1">
      <c r="B659" s="53"/>
      <c r="C659" s="53"/>
    </row>
    <row r="660" spans="2:3" ht="15.75" customHeight="1">
      <c r="B660" s="53"/>
      <c r="C660" s="53"/>
    </row>
    <row r="661" spans="2:3" ht="15.75" customHeight="1">
      <c r="B661" s="53"/>
      <c r="C661" s="53"/>
    </row>
    <row r="662" spans="2:3" ht="15.75" customHeight="1">
      <c r="B662" s="53"/>
      <c r="C662" s="53"/>
    </row>
    <row r="663" spans="2:3" ht="15.75" customHeight="1">
      <c r="B663" s="53"/>
      <c r="C663" s="53"/>
    </row>
    <row r="664" spans="2:3" ht="15.75" customHeight="1">
      <c r="B664" s="53"/>
      <c r="C664" s="53"/>
    </row>
    <row r="665" spans="2:3" ht="15.75" customHeight="1">
      <c r="B665" s="53"/>
      <c r="C665" s="53"/>
    </row>
    <row r="666" spans="2:3" ht="15.75" customHeight="1">
      <c r="B666" s="53"/>
      <c r="C666" s="53"/>
    </row>
    <row r="667" spans="2:3" ht="15.75" customHeight="1">
      <c r="B667" s="53"/>
      <c r="C667" s="53"/>
    </row>
    <row r="668" spans="2:3" ht="15.75" customHeight="1">
      <c r="B668" s="53"/>
      <c r="C668" s="53"/>
    </row>
    <row r="669" spans="2:3" ht="15.75" customHeight="1">
      <c r="B669" s="53"/>
      <c r="C669" s="53"/>
    </row>
    <row r="670" spans="2:3" ht="15.75" customHeight="1">
      <c r="B670" s="53"/>
      <c r="C670" s="53"/>
    </row>
    <row r="671" spans="2:3" ht="15.75" customHeight="1">
      <c r="B671" s="53"/>
      <c r="C671" s="53"/>
    </row>
    <row r="672" spans="2:3" ht="15.75" customHeight="1">
      <c r="B672" s="53"/>
      <c r="C672" s="53"/>
    </row>
    <row r="673" spans="2:3" ht="15.75" customHeight="1">
      <c r="B673" s="53"/>
      <c r="C673" s="53"/>
    </row>
    <row r="674" spans="2:3" ht="15.75" customHeight="1">
      <c r="B674" s="53"/>
      <c r="C674" s="53"/>
    </row>
    <row r="675" spans="2:3" ht="15.75" customHeight="1">
      <c r="B675" s="53"/>
      <c r="C675" s="53"/>
    </row>
    <row r="676" spans="2:3" ht="15.75" customHeight="1">
      <c r="B676" s="53"/>
      <c r="C676" s="53"/>
    </row>
    <row r="677" spans="2:3" ht="15.75" customHeight="1">
      <c r="B677" s="53"/>
      <c r="C677" s="53"/>
    </row>
    <row r="678" spans="2:3" ht="15.75" customHeight="1">
      <c r="B678" s="53"/>
      <c r="C678" s="53"/>
    </row>
    <row r="679" spans="2:3" ht="15.75" customHeight="1">
      <c r="B679" s="53"/>
      <c r="C679" s="53"/>
    </row>
    <row r="680" spans="2:3" ht="15.75" customHeight="1">
      <c r="B680" s="53"/>
      <c r="C680" s="53"/>
    </row>
    <row r="681" spans="2:3" ht="15.75" customHeight="1">
      <c r="B681" s="53"/>
      <c r="C681" s="53"/>
    </row>
    <row r="682" spans="2:3" ht="15.75" customHeight="1">
      <c r="B682" s="53"/>
      <c r="C682" s="53"/>
    </row>
    <row r="683" spans="2:3" ht="15.75" customHeight="1">
      <c r="B683" s="53"/>
      <c r="C683" s="53"/>
    </row>
    <row r="684" spans="2:3" ht="15.75" customHeight="1">
      <c r="B684" s="53"/>
      <c r="C684" s="53"/>
    </row>
    <row r="685" spans="2:3" ht="15.75" customHeight="1">
      <c r="B685" s="53"/>
      <c r="C685" s="53"/>
    </row>
    <row r="686" spans="2:3" ht="15.75" customHeight="1">
      <c r="B686" s="53"/>
      <c r="C686" s="53"/>
    </row>
    <row r="687" spans="2:3" ht="15.75" customHeight="1">
      <c r="B687" s="53"/>
      <c r="C687" s="53"/>
    </row>
    <row r="688" spans="2:3" ht="15.75" customHeight="1">
      <c r="B688" s="53"/>
      <c r="C688" s="53"/>
    </row>
    <row r="689" spans="2:3" ht="15.75" customHeight="1">
      <c r="B689" s="53"/>
      <c r="C689" s="53"/>
    </row>
    <row r="690" spans="2:3" ht="15.75" customHeight="1">
      <c r="B690" s="53"/>
      <c r="C690" s="53"/>
    </row>
    <row r="691" spans="2:3" ht="15.75" customHeight="1">
      <c r="B691" s="53"/>
      <c r="C691" s="53"/>
    </row>
    <row r="692" spans="2:3" ht="15.75" customHeight="1">
      <c r="B692" s="53"/>
      <c r="C692" s="53"/>
    </row>
    <row r="693" spans="2:3" ht="15.75" customHeight="1">
      <c r="B693" s="53"/>
      <c r="C693" s="53"/>
    </row>
    <row r="694" spans="2:3" ht="15.75" customHeight="1">
      <c r="B694" s="53"/>
      <c r="C694" s="53"/>
    </row>
    <row r="695" spans="2:3" ht="15.75" customHeight="1">
      <c r="B695" s="53"/>
      <c r="C695" s="53"/>
    </row>
    <row r="696" spans="2:3" ht="15.75" customHeight="1">
      <c r="B696" s="53"/>
      <c r="C696" s="53"/>
    </row>
    <row r="697" spans="2:3" ht="15.75" customHeight="1">
      <c r="B697" s="53"/>
      <c r="C697" s="53"/>
    </row>
    <row r="698" spans="2:3" ht="15.75" customHeight="1">
      <c r="B698" s="53"/>
      <c r="C698" s="53"/>
    </row>
    <row r="699" spans="2:3" ht="15.75" customHeight="1">
      <c r="B699" s="53"/>
      <c r="C699" s="53"/>
    </row>
    <row r="700" spans="2:3" ht="15.75" customHeight="1">
      <c r="B700" s="53"/>
      <c r="C700" s="53"/>
    </row>
    <row r="701" spans="2:3" ht="15.75" customHeight="1">
      <c r="B701" s="53"/>
      <c r="C701" s="53"/>
    </row>
    <row r="702" spans="2:3" ht="15.75" customHeight="1">
      <c r="B702" s="53"/>
      <c r="C702" s="53"/>
    </row>
    <row r="703" spans="2:3" ht="15.75" customHeight="1">
      <c r="B703" s="53"/>
      <c r="C703" s="53"/>
    </row>
    <row r="704" spans="2:3" ht="15.75" customHeight="1">
      <c r="B704" s="53"/>
      <c r="C704" s="53"/>
    </row>
    <row r="705" spans="2:3" ht="15.75" customHeight="1">
      <c r="B705" s="53"/>
      <c r="C705" s="53"/>
    </row>
    <row r="706" spans="2:3" ht="15.75" customHeight="1">
      <c r="B706" s="53"/>
      <c r="C706" s="53"/>
    </row>
    <row r="707" spans="2:3" ht="15.75" customHeight="1">
      <c r="B707" s="53"/>
      <c r="C707" s="53"/>
    </row>
    <row r="708" spans="2:3" ht="15.75" customHeight="1">
      <c r="B708" s="53"/>
      <c r="C708" s="53"/>
    </row>
    <row r="709" spans="2:3" ht="15.75" customHeight="1">
      <c r="B709" s="53"/>
      <c r="C709" s="53"/>
    </row>
    <row r="710" spans="2:3" ht="15.75" customHeight="1">
      <c r="B710" s="53"/>
      <c r="C710" s="53"/>
    </row>
    <row r="711" spans="2:3" ht="15.75" customHeight="1">
      <c r="B711" s="53"/>
      <c r="C711" s="53"/>
    </row>
    <row r="712" spans="2:3" ht="15.75" customHeight="1">
      <c r="B712" s="53"/>
      <c r="C712" s="53"/>
    </row>
    <row r="713" spans="2:3" ht="15.75" customHeight="1">
      <c r="B713" s="53"/>
      <c r="C713" s="53"/>
    </row>
    <row r="714" spans="2:3" ht="15.75" customHeight="1">
      <c r="B714" s="53"/>
      <c r="C714" s="53"/>
    </row>
    <row r="715" spans="2:3" ht="15.75" customHeight="1">
      <c r="B715" s="53"/>
      <c r="C715" s="53"/>
    </row>
    <row r="716" spans="2:3" ht="15.75" customHeight="1">
      <c r="B716" s="53"/>
      <c r="C716" s="53"/>
    </row>
    <row r="717" spans="2:3" ht="15.75" customHeight="1">
      <c r="B717" s="53"/>
      <c r="C717" s="53"/>
    </row>
    <row r="718" spans="2:3" ht="15.75" customHeight="1">
      <c r="B718" s="53"/>
      <c r="C718" s="53"/>
    </row>
    <row r="719" spans="2:3" ht="15.75" customHeight="1">
      <c r="B719" s="53"/>
      <c r="C719" s="53"/>
    </row>
    <row r="720" spans="2:3" ht="15.75" customHeight="1">
      <c r="B720" s="53"/>
      <c r="C720" s="53"/>
    </row>
    <row r="721" spans="2:3" ht="15.75" customHeight="1">
      <c r="B721" s="53"/>
      <c r="C721" s="53"/>
    </row>
    <row r="722" spans="2:3" ht="15.75" customHeight="1">
      <c r="B722" s="53"/>
      <c r="C722" s="53"/>
    </row>
    <row r="723" spans="2:3" ht="15.75" customHeight="1">
      <c r="B723" s="53"/>
      <c r="C723" s="53"/>
    </row>
    <row r="724" spans="2:3" ht="15.75" customHeight="1">
      <c r="B724" s="53"/>
      <c r="C724" s="53"/>
    </row>
    <row r="725" spans="2:3" ht="15.75" customHeight="1">
      <c r="B725" s="53"/>
      <c r="C725" s="53"/>
    </row>
    <row r="726" spans="2:3" ht="15.75" customHeight="1">
      <c r="B726" s="53"/>
      <c r="C726" s="53"/>
    </row>
    <row r="727" spans="2:3" ht="15.75" customHeight="1">
      <c r="B727" s="53"/>
      <c r="C727" s="53"/>
    </row>
    <row r="728" spans="2:3" ht="15.75" customHeight="1">
      <c r="B728" s="53"/>
      <c r="C728" s="53"/>
    </row>
    <row r="729" spans="2:3" ht="15.75" customHeight="1">
      <c r="B729" s="53"/>
      <c r="C729" s="53"/>
    </row>
    <row r="730" spans="2:3" ht="15.75" customHeight="1">
      <c r="B730" s="53"/>
      <c r="C730" s="53"/>
    </row>
    <row r="731" spans="2:3" ht="15.75" customHeight="1">
      <c r="B731" s="53"/>
      <c r="C731" s="53"/>
    </row>
    <row r="732" spans="2:3" ht="15.75" customHeight="1">
      <c r="B732" s="53"/>
      <c r="C732" s="53"/>
    </row>
    <row r="733" spans="2:3" ht="15.75" customHeight="1">
      <c r="B733" s="53"/>
      <c r="C733" s="53"/>
    </row>
    <row r="734" spans="2:3" ht="15.75" customHeight="1">
      <c r="B734" s="53"/>
      <c r="C734" s="53"/>
    </row>
    <row r="735" spans="2:3" ht="15.75" customHeight="1">
      <c r="B735" s="53"/>
      <c r="C735" s="53"/>
    </row>
    <row r="736" spans="2:3" ht="15.75" customHeight="1">
      <c r="B736" s="53"/>
      <c r="C736" s="53"/>
    </row>
    <row r="737" spans="2:3" ht="15.75" customHeight="1">
      <c r="B737" s="53"/>
      <c r="C737" s="53"/>
    </row>
    <row r="738" spans="2:3" ht="15.75" customHeight="1">
      <c r="B738" s="53"/>
      <c r="C738" s="53"/>
    </row>
    <row r="739" spans="2:3" ht="15.75" customHeight="1">
      <c r="B739" s="53"/>
      <c r="C739" s="53"/>
    </row>
    <row r="740" spans="2:3" ht="15.75" customHeight="1">
      <c r="B740" s="53"/>
      <c r="C740" s="53"/>
    </row>
    <row r="741" spans="2:3" ht="15.75" customHeight="1">
      <c r="B741" s="53"/>
      <c r="C741" s="53"/>
    </row>
    <row r="742" spans="2:3" ht="15.75" customHeight="1">
      <c r="B742" s="53"/>
      <c r="C742" s="53"/>
    </row>
    <row r="743" spans="2:3" ht="15.75" customHeight="1">
      <c r="B743" s="53"/>
      <c r="C743" s="53"/>
    </row>
    <row r="744" spans="2:3" ht="15.75" customHeight="1">
      <c r="B744" s="53"/>
      <c r="C744" s="53"/>
    </row>
    <row r="745" spans="2:3" ht="15.75" customHeight="1">
      <c r="B745" s="53"/>
      <c r="C745" s="53"/>
    </row>
    <row r="746" spans="2:3" ht="15.75" customHeight="1">
      <c r="B746" s="53"/>
      <c r="C746" s="53"/>
    </row>
    <row r="747" spans="2:3" ht="15.75" customHeight="1">
      <c r="B747" s="53"/>
      <c r="C747" s="53"/>
    </row>
    <row r="748" spans="2:3" ht="15.75" customHeight="1">
      <c r="B748" s="53"/>
      <c r="C748" s="53"/>
    </row>
    <row r="749" spans="2:3" ht="15.75" customHeight="1">
      <c r="B749" s="53"/>
      <c r="C749" s="53"/>
    </row>
    <row r="750" spans="2:3" ht="15.75" customHeight="1">
      <c r="B750" s="53"/>
      <c r="C750" s="53"/>
    </row>
    <row r="751" spans="2:3" ht="15.75" customHeight="1">
      <c r="B751" s="53"/>
      <c r="C751" s="53"/>
    </row>
    <row r="752" spans="2:3" ht="15.75" customHeight="1">
      <c r="B752" s="53"/>
      <c r="C752" s="53"/>
    </row>
    <row r="753" spans="2:3" ht="15.75" customHeight="1">
      <c r="B753" s="53"/>
      <c r="C753" s="53"/>
    </row>
    <row r="754" spans="2:3" ht="15.75" customHeight="1">
      <c r="B754" s="53"/>
      <c r="C754" s="53"/>
    </row>
    <row r="755" spans="2:3" ht="15.75" customHeight="1">
      <c r="B755" s="53"/>
      <c r="C755" s="53"/>
    </row>
    <row r="756" spans="2:3" ht="15.75" customHeight="1">
      <c r="B756" s="53"/>
      <c r="C756" s="53"/>
    </row>
    <row r="757" spans="2:3" ht="15.75" customHeight="1">
      <c r="B757" s="53"/>
      <c r="C757" s="53"/>
    </row>
    <row r="758" spans="2:3" ht="15.75" customHeight="1">
      <c r="B758" s="53"/>
      <c r="C758" s="53"/>
    </row>
    <row r="759" spans="2:3" ht="15.75" customHeight="1">
      <c r="B759" s="53"/>
      <c r="C759" s="53"/>
    </row>
    <row r="760" spans="2:3" ht="15.75" customHeight="1">
      <c r="B760" s="53"/>
      <c r="C760" s="53"/>
    </row>
    <row r="761" spans="2:3" ht="15.75" customHeight="1">
      <c r="B761" s="53"/>
      <c r="C761" s="53"/>
    </row>
    <row r="762" spans="2:3" ht="15.75" customHeight="1">
      <c r="B762" s="53"/>
      <c r="C762" s="53"/>
    </row>
    <row r="763" spans="2:3" ht="15.75" customHeight="1">
      <c r="B763" s="53"/>
      <c r="C763" s="53"/>
    </row>
    <row r="764" spans="2:3" ht="15.75" customHeight="1">
      <c r="B764" s="53"/>
      <c r="C764" s="53"/>
    </row>
    <row r="765" spans="2:3" ht="15.75" customHeight="1">
      <c r="B765" s="53"/>
      <c r="C765" s="53"/>
    </row>
    <row r="766" spans="2:3" ht="15.75" customHeight="1">
      <c r="B766" s="53"/>
      <c r="C766" s="53"/>
    </row>
    <row r="767" spans="2:3" ht="15.75" customHeight="1">
      <c r="B767" s="53"/>
      <c r="C767" s="53"/>
    </row>
    <row r="768" spans="2:3" ht="15.75" customHeight="1">
      <c r="B768" s="53"/>
      <c r="C768" s="53"/>
    </row>
    <row r="769" spans="2:3" ht="15.75" customHeight="1">
      <c r="B769" s="53"/>
      <c r="C769" s="53"/>
    </row>
    <row r="770" spans="2:3" ht="15.75" customHeight="1">
      <c r="B770" s="53"/>
      <c r="C770" s="53"/>
    </row>
    <row r="771" spans="2:3" ht="15.75" customHeight="1">
      <c r="B771" s="53"/>
      <c r="C771" s="53"/>
    </row>
    <row r="772" spans="2:3" ht="15.75" customHeight="1">
      <c r="B772" s="53"/>
      <c r="C772" s="53"/>
    </row>
    <row r="773" spans="2:3" ht="15.75" customHeight="1">
      <c r="B773" s="53"/>
      <c r="C773" s="53"/>
    </row>
    <row r="774" spans="2:3" ht="15.75" customHeight="1">
      <c r="B774" s="53"/>
      <c r="C774" s="53"/>
    </row>
    <row r="775" spans="2:3" ht="15.75" customHeight="1">
      <c r="B775" s="53"/>
      <c r="C775" s="53"/>
    </row>
    <row r="776" spans="2:3" ht="15.75" customHeight="1">
      <c r="B776" s="53"/>
      <c r="C776" s="53"/>
    </row>
    <row r="777" spans="2:3" ht="15.75" customHeight="1">
      <c r="B777" s="53"/>
      <c r="C777" s="53"/>
    </row>
    <row r="778" spans="2:3" ht="15.75" customHeight="1">
      <c r="B778" s="53"/>
      <c r="C778" s="53"/>
    </row>
    <row r="779" spans="2:3" ht="15.75" customHeight="1">
      <c r="B779" s="53"/>
      <c r="C779" s="53"/>
    </row>
    <row r="780" spans="2:3" ht="15.75" customHeight="1">
      <c r="B780" s="53"/>
      <c r="C780" s="53"/>
    </row>
    <row r="781" spans="2:3" ht="15.75" customHeight="1">
      <c r="B781" s="53"/>
      <c r="C781" s="53"/>
    </row>
    <row r="782" spans="2:3" ht="15.75" customHeight="1">
      <c r="B782" s="53"/>
      <c r="C782" s="53"/>
    </row>
    <row r="783" spans="2:3" ht="15.75" customHeight="1">
      <c r="B783" s="53"/>
      <c r="C783" s="53"/>
    </row>
    <row r="784" spans="2:3" ht="15.75" customHeight="1">
      <c r="B784" s="53"/>
      <c r="C784" s="53"/>
    </row>
    <row r="785" spans="2:3" ht="15.75" customHeight="1">
      <c r="B785" s="53"/>
      <c r="C785" s="53"/>
    </row>
    <row r="786" spans="2:3" ht="15.75" customHeight="1">
      <c r="B786" s="53"/>
      <c r="C786" s="53"/>
    </row>
    <row r="787" spans="2:3" ht="15.75" customHeight="1">
      <c r="B787" s="53"/>
      <c r="C787" s="53"/>
    </row>
    <row r="788" spans="2:3" ht="15.75" customHeight="1">
      <c r="B788" s="53"/>
      <c r="C788" s="53"/>
    </row>
    <row r="789" spans="2:3" ht="15.75" customHeight="1">
      <c r="B789" s="53"/>
      <c r="C789" s="53"/>
    </row>
    <row r="790" spans="2:3" ht="15.75" customHeight="1">
      <c r="B790" s="53"/>
      <c r="C790" s="53"/>
    </row>
    <row r="791" spans="2:3" ht="15.75" customHeight="1">
      <c r="B791" s="53"/>
      <c r="C791" s="53"/>
    </row>
    <row r="792" spans="2:3" ht="15.75" customHeight="1">
      <c r="B792" s="53"/>
      <c r="C792" s="53"/>
    </row>
    <row r="793" spans="2:3" ht="15.75" customHeight="1">
      <c r="B793" s="53"/>
      <c r="C793" s="53"/>
    </row>
    <row r="794" spans="2:3" ht="15.75" customHeight="1">
      <c r="B794" s="53"/>
      <c r="C794" s="53"/>
    </row>
    <row r="795" spans="2:3" ht="15.75" customHeight="1">
      <c r="B795" s="53"/>
      <c r="C795" s="53"/>
    </row>
    <row r="796" spans="2:3" ht="15.75" customHeight="1">
      <c r="B796" s="53"/>
      <c r="C796" s="53"/>
    </row>
    <row r="797" spans="2:3" ht="15.75" customHeight="1">
      <c r="B797" s="53"/>
      <c r="C797" s="53"/>
    </row>
    <row r="798" spans="2:3" ht="15.75" customHeight="1">
      <c r="B798" s="53"/>
      <c r="C798" s="53"/>
    </row>
    <row r="799" spans="2:3" ht="15.75" customHeight="1">
      <c r="B799" s="53"/>
      <c r="C799" s="53"/>
    </row>
    <row r="800" spans="2:3" ht="15.75" customHeight="1">
      <c r="B800" s="53"/>
      <c r="C800" s="53"/>
    </row>
    <row r="801" spans="2:3" ht="15.75" customHeight="1">
      <c r="B801" s="53"/>
      <c r="C801" s="53"/>
    </row>
    <row r="802" spans="2:3" ht="15.75" customHeight="1">
      <c r="B802" s="53"/>
      <c r="C802" s="53"/>
    </row>
    <row r="803" spans="2:3" ht="15.75" customHeight="1">
      <c r="B803" s="53"/>
      <c r="C803" s="53"/>
    </row>
    <row r="804" spans="2:3" ht="15.75" customHeight="1">
      <c r="B804" s="53"/>
      <c r="C804" s="53"/>
    </row>
    <row r="805" spans="2:3" ht="15.75" customHeight="1">
      <c r="B805" s="53"/>
      <c r="C805" s="53"/>
    </row>
    <row r="806" spans="2:3" ht="15.75" customHeight="1">
      <c r="B806" s="53"/>
      <c r="C806" s="53"/>
    </row>
    <row r="807" spans="2:3" ht="15.75" customHeight="1">
      <c r="B807" s="53"/>
      <c r="C807" s="53"/>
    </row>
    <row r="808" spans="2:3" ht="15.75" customHeight="1">
      <c r="B808" s="53"/>
      <c r="C808" s="53"/>
    </row>
    <row r="809" spans="2:3" ht="15.75" customHeight="1">
      <c r="B809" s="53"/>
      <c r="C809" s="53"/>
    </row>
    <row r="810" spans="2:3" ht="15.75" customHeight="1">
      <c r="B810" s="53"/>
      <c r="C810" s="53"/>
    </row>
    <row r="811" spans="2:3" ht="15.75" customHeight="1">
      <c r="B811" s="53"/>
      <c r="C811" s="53"/>
    </row>
    <row r="812" spans="2:3" ht="15.75" customHeight="1">
      <c r="B812" s="53"/>
      <c r="C812" s="53"/>
    </row>
    <row r="813" spans="2:3" ht="15.75" customHeight="1">
      <c r="B813" s="53"/>
      <c r="C813" s="53"/>
    </row>
    <row r="814" spans="2:3" ht="15.75" customHeight="1">
      <c r="B814" s="53"/>
      <c r="C814" s="53"/>
    </row>
    <row r="815" spans="2:3" ht="15.75" customHeight="1">
      <c r="B815" s="53"/>
      <c r="C815" s="53"/>
    </row>
    <row r="816" spans="2:3" ht="15.75" customHeight="1">
      <c r="B816" s="53"/>
      <c r="C816" s="53"/>
    </row>
    <row r="817" spans="2:3" ht="15.75" customHeight="1">
      <c r="B817" s="53"/>
      <c r="C817" s="53"/>
    </row>
    <row r="818" spans="2:3" ht="15.75" customHeight="1">
      <c r="B818" s="53"/>
      <c r="C818" s="53"/>
    </row>
    <row r="819" spans="2:3" ht="15.75" customHeight="1">
      <c r="B819" s="53"/>
      <c r="C819" s="53"/>
    </row>
    <row r="820" spans="2:3" ht="15.75" customHeight="1">
      <c r="B820" s="53"/>
      <c r="C820" s="53"/>
    </row>
    <row r="821" spans="2:3" ht="15.75" customHeight="1">
      <c r="B821" s="53"/>
      <c r="C821" s="53"/>
    </row>
    <row r="822" spans="2:3" ht="15.75" customHeight="1">
      <c r="B822" s="53"/>
      <c r="C822" s="53"/>
    </row>
    <row r="823" spans="2:3" ht="15.75" customHeight="1">
      <c r="B823" s="53"/>
      <c r="C823" s="53"/>
    </row>
    <row r="824" spans="2:3" ht="15.75" customHeight="1">
      <c r="B824" s="53"/>
      <c r="C824" s="53"/>
    </row>
    <row r="825" spans="2:3" ht="15.75" customHeight="1">
      <c r="B825" s="53"/>
      <c r="C825" s="53"/>
    </row>
    <row r="826" spans="2:3" ht="15.75" customHeight="1">
      <c r="B826" s="53"/>
      <c r="C826" s="53"/>
    </row>
    <row r="827" spans="2:3" ht="15.75" customHeight="1">
      <c r="B827" s="53"/>
      <c r="C827" s="53"/>
    </row>
    <row r="828" spans="2:3" ht="15.75" customHeight="1">
      <c r="B828" s="53"/>
      <c r="C828" s="53"/>
    </row>
    <row r="829" spans="2:3" ht="15.75" customHeight="1">
      <c r="B829" s="53"/>
      <c r="C829" s="53"/>
    </row>
    <row r="830" spans="2:3" ht="15.75" customHeight="1">
      <c r="B830" s="53"/>
      <c r="C830" s="53"/>
    </row>
    <row r="831" spans="2:3" ht="15.75" customHeight="1">
      <c r="B831" s="53"/>
      <c r="C831" s="53"/>
    </row>
    <row r="832" spans="2:3" ht="15.75" customHeight="1">
      <c r="B832" s="53"/>
      <c r="C832" s="53"/>
    </row>
    <row r="833" spans="2:3" ht="15.75" customHeight="1">
      <c r="B833" s="53"/>
      <c r="C833" s="53"/>
    </row>
    <row r="834" spans="2:3" ht="15.75" customHeight="1">
      <c r="B834" s="53"/>
      <c r="C834" s="53"/>
    </row>
    <row r="835" spans="2:3" ht="15.75" customHeight="1">
      <c r="B835" s="53"/>
      <c r="C835" s="53"/>
    </row>
    <row r="836" spans="2:3" ht="15.75" customHeight="1">
      <c r="B836" s="53"/>
      <c r="C836" s="53"/>
    </row>
    <row r="837" spans="2:3" ht="15.75" customHeight="1">
      <c r="B837" s="53"/>
      <c r="C837" s="53"/>
    </row>
    <row r="838" spans="2:3" ht="15.75" customHeight="1">
      <c r="B838" s="53"/>
      <c r="C838" s="53"/>
    </row>
    <row r="839" spans="2:3" ht="15.75" customHeight="1">
      <c r="B839" s="53"/>
      <c r="C839" s="53"/>
    </row>
    <row r="840" spans="2:3" ht="15.75" customHeight="1">
      <c r="B840" s="53"/>
      <c r="C840" s="53"/>
    </row>
    <row r="841" spans="2:3" ht="15.75" customHeight="1">
      <c r="B841" s="53"/>
      <c r="C841" s="53"/>
    </row>
    <row r="842" spans="2:3" ht="15.75" customHeight="1">
      <c r="B842" s="53"/>
      <c r="C842" s="53"/>
    </row>
    <row r="843" spans="2:3" ht="15.75" customHeight="1">
      <c r="B843" s="53"/>
      <c r="C843" s="53"/>
    </row>
    <row r="844" spans="2:3" ht="15.75" customHeight="1">
      <c r="B844" s="53"/>
      <c r="C844" s="53"/>
    </row>
    <row r="845" spans="2:3" ht="15.75" customHeight="1">
      <c r="B845" s="53"/>
      <c r="C845" s="53"/>
    </row>
    <row r="846" spans="2:3" ht="15.75" customHeight="1">
      <c r="B846" s="53"/>
      <c r="C846" s="53"/>
    </row>
    <row r="847" spans="2:3" ht="15.75" customHeight="1">
      <c r="B847" s="53"/>
      <c r="C847" s="53"/>
    </row>
    <row r="848" spans="2:3" ht="15.75" customHeight="1">
      <c r="B848" s="53"/>
      <c r="C848" s="53"/>
    </row>
    <row r="849" spans="2:3" ht="15.75" customHeight="1">
      <c r="B849" s="53"/>
      <c r="C849" s="53"/>
    </row>
    <row r="850" spans="2:3" ht="15.75" customHeight="1">
      <c r="B850" s="53"/>
      <c r="C850" s="53"/>
    </row>
    <row r="851" spans="2:3" ht="15.75" customHeight="1">
      <c r="B851" s="53"/>
      <c r="C851" s="53"/>
    </row>
    <row r="852" spans="2:3" ht="15.75" customHeight="1">
      <c r="B852" s="53"/>
      <c r="C852" s="53"/>
    </row>
    <row r="853" spans="2:3" ht="15.75" customHeight="1">
      <c r="B853" s="53"/>
      <c r="C853" s="53"/>
    </row>
    <row r="854" spans="2:3" ht="15.75" customHeight="1">
      <c r="B854" s="53"/>
      <c r="C854" s="53"/>
    </row>
    <row r="855" spans="2:3" ht="15.75" customHeight="1">
      <c r="B855" s="53"/>
      <c r="C855" s="53"/>
    </row>
    <row r="856" spans="2:3" ht="15.75" customHeight="1">
      <c r="B856" s="53"/>
      <c r="C856" s="53"/>
    </row>
    <row r="857" spans="2:3" ht="15.75" customHeight="1">
      <c r="B857" s="53"/>
      <c r="C857" s="53"/>
    </row>
    <row r="858" spans="2:3" ht="15.75" customHeight="1">
      <c r="B858" s="53"/>
      <c r="C858" s="53"/>
    </row>
    <row r="859" spans="2:3" ht="15.75" customHeight="1">
      <c r="B859" s="53"/>
      <c r="C859" s="53"/>
    </row>
    <row r="860" spans="2:3" ht="15.75" customHeight="1">
      <c r="B860" s="53"/>
      <c r="C860" s="53"/>
    </row>
    <row r="861" spans="2:3" ht="15.75" customHeight="1">
      <c r="B861" s="53"/>
      <c r="C861" s="53"/>
    </row>
    <row r="862" spans="2:3" ht="15.75" customHeight="1">
      <c r="B862" s="53"/>
      <c r="C862" s="53"/>
    </row>
    <row r="863" spans="2:3" ht="15.75" customHeight="1">
      <c r="B863" s="53"/>
      <c r="C863" s="53"/>
    </row>
    <row r="864" spans="2:3" ht="15.75" customHeight="1">
      <c r="B864" s="53"/>
      <c r="C864" s="53"/>
    </row>
    <row r="865" spans="2:3" ht="15.75" customHeight="1">
      <c r="B865" s="53"/>
      <c r="C865" s="53"/>
    </row>
    <row r="866" spans="2:3" ht="15.75" customHeight="1">
      <c r="B866" s="53"/>
      <c r="C866" s="53"/>
    </row>
    <row r="867" spans="2:3" ht="15.75" customHeight="1">
      <c r="B867" s="53"/>
      <c r="C867" s="53"/>
    </row>
    <row r="868" spans="2:3" ht="15.75" customHeight="1">
      <c r="B868" s="53"/>
      <c r="C868" s="53"/>
    </row>
    <row r="869" spans="2:3" ht="15.75" customHeight="1">
      <c r="B869" s="53"/>
      <c r="C869" s="53"/>
    </row>
    <row r="870" spans="2:3" ht="15.75" customHeight="1">
      <c r="B870" s="53"/>
      <c r="C870" s="53"/>
    </row>
    <row r="871" spans="2:3" ht="15.75" customHeight="1">
      <c r="B871" s="53"/>
      <c r="C871" s="53"/>
    </row>
    <row r="872" spans="2:3" ht="15.75" customHeight="1">
      <c r="B872" s="53"/>
      <c r="C872" s="53"/>
    </row>
    <row r="873" spans="2:3" ht="15.75" customHeight="1">
      <c r="B873" s="53"/>
      <c r="C873" s="53"/>
    </row>
    <row r="874" spans="2:3" ht="15.75" customHeight="1">
      <c r="B874" s="53"/>
      <c r="C874" s="53"/>
    </row>
    <row r="875" spans="2:3" ht="15.75" customHeight="1">
      <c r="B875" s="53"/>
      <c r="C875" s="53"/>
    </row>
    <row r="876" spans="2:3" ht="15.75" customHeight="1">
      <c r="B876" s="53"/>
      <c r="C876" s="53"/>
    </row>
    <row r="877" spans="2:3" ht="15.75" customHeight="1">
      <c r="B877" s="53"/>
      <c r="C877" s="53"/>
    </row>
    <row r="878" spans="2:3" ht="15.75" customHeight="1">
      <c r="B878" s="53"/>
      <c r="C878" s="53"/>
    </row>
    <row r="879" spans="2:3" ht="15.75" customHeight="1">
      <c r="B879" s="53"/>
      <c r="C879" s="53"/>
    </row>
    <row r="880" spans="2:3" ht="15.75" customHeight="1">
      <c r="B880" s="53"/>
      <c r="C880" s="53"/>
    </row>
    <row r="881" spans="2:3" ht="15.75" customHeight="1">
      <c r="B881" s="53"/>
      <c r="C881" s="53"/>
    </row>
    <row r="882" spans="2:3" ht="15.75" customHeight="1">
      <c r="B882" s="53"/>
      <c r="C882" s="53"/>
    </row>
    <row r="883" spans="2:3" ht="15.75" customHeight="1">
      <c r="B883" s="53"/>
      <c r="C883" s="53"/>
    </row>
    <row r="884" spans="2:3" ht="15.75" customHeight="1">
      <c r="B884" s="53"/>
      <c r="C884" s="53"/>
    </row>
    <row r="885" spans="2:3" ht="15.75" customHeight="1">
      <c r="B885" s="53"/>
      <c r="C885" s="53"/>
    </row>
    <row r="886" spans="2:3" ht="15.75" customHeight="1">
      <c r="B886" s="53"/>
      <c r="C886" s="53"/>
    </row>
    <row r="887" spans="2:3" ht="15.75" customHeight="1">
      <c r="B887" s="53"/>
      <c r="C887" s="53"/>
    </row>
    <row r="888" spans="2:3" ht="15.75" customHeight="1">
      <c r="B888" s="53"/>
      <c r="C888" s="53"/>
    </row>
    <row r="889" spans="2:3" ht="15.75" customHeight="1">
      <c r="B889" s="53"/>
      <c r="C889" s="53"/>
    </row>
    <row r="890" spans="2:3" ht="15.75" customHeight="1">
      <c r="B890" s="53"/>
      <c r="C890" s="53"/>
    </row>
    <row r="891" spans="2:3" ht="15.75" customHeight="1">
      <c r="B891" s="53"/>
      <c r="C891" s="53"/>
    </row>
    <row r="892" spans="2:3" ht="15.75" customHeight="1">
      <c r="B892" s="53"/>
      <c r="C892" s="53"/>
    </row>
    <row r="893" spans="2:3" ht="15.75" customHeight="1">
      <c r="B893" s="53"/>
      <c r="C893" s="53"/>
    </row>
    <row r="894" spans="2:3" ht="15.75" customHeight="1">
      <c r="B894" s="53"/>
      <c r="C894" s="53"/>
    </row>
    <row r="895" spans="2:3" ht="15.75" customHeight="1">
      <c r="B895" s="53"/>
      <c r="C895" s="53"/>
    </row>
    <row r="896" spans="2:3" ht="15.75" customHeight="1">
      <c r="B896" s="53"/>
      <c r="C896" s="53"/>
    </row>
    <row r="897" spans="2:3" ht="15.75" customHeight="1">
      <c r="B897" s="53"/>
      <c r="C897" s="53"/>
    </row>
    <row r="898" spans="2:3" ht="15.75" customHeight="1">
      <c r="B898" s="53"/>
      <c r="C898" s="53"/>
    </row>
    <row r="899" spans="2:3" ht="15.75" customHeight="1">
      <c r="B899" s="53"/>
      <c r="C899" s="53"/>
    </row>
    <row r="900" spans="2:3" ht="15.75" customHeight="1">
      <c r="B900" s="53"/>
      <c r="C900" s="53"/>
    </row>
    <row r="901" spans="2:3" ht="15.75" customHeight="1">
      <c r="B901" s="53"/>
      <c r="C901" s="53"/>
    </row>
    <row r="902" spans="2:3" ht="15.75" customHeight="1">
      <c r="B902" s="53"/>
      <c r="C902" s="53"/>
    </row>
    <row r="903" spans="2:3" ht="15.75" customHeight="1">
      <c r="B903" s="53"/>
      <c r="C903" s="53"/>
    </row>
    <row r="904" spans="2:3" ht="15.75" customHeight="1">
      <c r="B904" s="53"/>
      <c r="C904" s="53"/>
    </row>
    <row r="905" spans="2:3" ht="15.75" customHeight="1">
      <c r="B905" s="53"/>
      <c r="C905" s="53"/>
    </row>
    <row r="906" spans="2:3" ht="15.75" customHeight="1">
      <c r="B906" s="53"/>
      <c r="C906" s="53"/>
    </row>
    <row r="907" spans="2:3" ht="15.75" customHeight="1">
      <c r="B907" s="53"/>
      <c r="C907" s="53"/>
    </row>
    <row r="908" spans="2:3" ht="15.75" customHeight="1">
      <c r="B908" s="53"/>
      <c r="C908" s="53"/>
    </row>
    <row r="909" spans="2:3" ht="15.75" customHeight="1">
      <c r="B909" s="53"/>
      <c r="C909" s="53"/>
    </row>
    <row r="910" spans="2:3" ht="15.75" customHeight="1">
      <c r="B910" s="53"/>
      <c r="C910" s="53"/>
    </row>
    <row r="911" spans="2:3" ht="15.75" customHeight="1">
      <c r="B911" s="53"/>
      <c r="C911" s="53"/>
    </row>
    <row r="912" spans="2:3" ht="15.75" customHeight="1">
      <c r="B912" s="53"/>
      <c r="C912" s="53"/>
    </row>
    <row r="913" spans="2:3" ht="15.75" customHeight="1">
      <c r="B913" s="53"/>
      <c r="C913" s="53"/>
    </row>
    <row r="914" spans="2:3" ht="15.75" customHeight="1">
      <c r="B914" s="53"/>
      <c r="C914" s="53"/>
    </row>
    <row r="915" spans="2:3" ht="15.75" customHeight="1">
      <c r="B915" s="53"/>
      <c r="C915" s="53"/>
    </row>
    <row r="916" spans="2:3" ht="15.75" customHeight="1">
      <c r="B916" s="53"/>
      <c r="C916" s="53"/>
    </row>
    <row r="917" spans="2:3" ht="15.75" customHeight="1">
      <c r="B917" s="53"/>
      <c r="C917" s="53"/>
    </row>
    <row r="918" spans="2:3" ht="15.75" customHeight="1">
      <c r="B918" s="53"/>
      <c r="C918" s="53"/>
    </row>
    <row r="919" spans="2:3" ht="15.75" customHeight="1">
      <c r="B919" s="53"/>
      <c r="C919" s="53"/>
    </row>
    <row r="920" spans="2:3" ht="15.75" customHeight="1">
      <c r="B920" s="53"/>
      <c r="C920" s="53"/>
    </row>
    <row r="921" spans="2:3" ht="15.75" customHeight="1">
      <c r="B921" s="53"/>
      <c r="C921" s="53"/>
    </row>
    <row r="922" spans="2:3" ht="15.75" customHeight="1">
      <c r="B922" s="53"/>
      <c r="C922" s="53"/>
    </row>
    <row r="923" spans="2:3" ht="15.75" customHeight="1">
      <c r="B923" s="53"/>
      <c r="C923" s="53"/>
    </row>
    <row r="924" spans="2:3" ht="15.75" customHeight="1">
      <c r="B924" s="53"/>
      <c r="C924" s="53"/>
    </row>
    <row r="925" spans="2:3" ht="15.75" customHeight="1">
      <c r="B925" s="53"/>
      <c r="C925" s="53"/>
    </row>
    <row r="926" spans="2:3" ht="15.75" customHeight="1">
      <c r="B926" s="53"/>
      <c r="C926" s="53"/>
    </row>
    <row r="927" spans="2:3" ht="15.75" customHeight="1">
      <c r="B927" s="53"/>
      <c r="C927" s="53"/>
    </row>
    <row r="928" spans="2:3" ht="15.75" customHeight="1">
      <c r="B928" s="53"/>
      <c r="C928" s="53"/>
    </row>
    <row r="929" spans="2:3" ht="15.75" customHeight="1">
      <c r="B929" s="53"/>
      <c r="C929" s="53"/>
    </row>
    <row r="930" spans="2:3" ht="15.75" customHeight="1">
      <c r="B930" s="53"/>
      <c r="C930" s="53"/>
    </row>
    <row r="931" spans="2:3" ht="15.75" customHeight="1">
      <c r="B931" s="53"/>
      <c r="C931" s="53"/>
    </row>
    <row r="932" spans="2:3" ht="15.75" customHeight="1">
      <c r="B932" s="53"/>
      <c r="C932" s="53"/>
    </row>
    <row r="933" spans="2:3" ht="15.75" customHeight="1">
      <c r="B933" s="53"/>
      <c r="C933" s="53"/>
    </row>
    <row r="934" spans="2:3" ht="15.75" customHeight="1">
      <c r="B934" s="53"/>
      <c r="C934" s="53"/>
    </row>
    <row r="935" spans="2:3" ht="15.75" customHeight="1">
      <c r="B935" s="53"/>
      <c r="C935" s="53"/>
    </row>
    <row r="936" spans="2:3" ht="15.75" customHeight="1">
      <c r="B936" s="53"/>
      <c r="C936" s="53"/>
    </row>
    <row r="937" spans="2:3" ht="15.75" customHeight="1">
      <c r="B937" s="53"/>
      <c r="C937" s="53"/>
    </row>
    <row r="938" spans="2:3" ht="15.75" customHeight="1">
      <c r="B938" s="53"/>
      <c r="C938" s="53"/>
    </row>
    <row r="939" spans="2:3" ht="15.75" customHeight="1">
      <c r="B939" s="53"/>
      <c r="C939" s="53"/>
    </row>
    <row r="940" spans="2:3" ht="15.75" customHeight="1">
      <c r="B940" s="53"/>
      <c r="C940" s="53"/>
    </row>
    <row r="941" spans="2:3" ht="15.75" customHeight="1">
      <c r="B941" s="53"/>
      <c r="C941" s="53"/>
    </row>
    <row r="942" spans="2:3" ht="15.75" customHeight="1">
      <c r="B942" s="53"/>
      <c r="C942" s="53"/>
    </row>
    <row r="943" spans="2:3" ht="15.75" customHeight="1">
      <c r="B943" s="53"/>
      <c r="C943" s="53"/>
    </row>
    <row r="944" spans="2:3" ht="15.75" customHeight="1">
      <c r="B944" s="53"/>
      <c r="C944" s="53"/>
    </row>
    <row r="945" spans="2:3" ht="15.75" customHeight="1">
      <c r="B945" s="53"/>
      <c r="C945" s="53"/>
    </row>
    <row r="946" spans="2:3" ht="15.75" customHeight="1">
      <c r="B946" s="53"/>
      <c r="C946" s="53"/>
    </row>
    <row r="947" spans="2:3" ht="15.75" customHeight="1">
      <c r="B947" s="53"/>
      <c r="C947" s="53"/>
    </row>
    <row r="948" spans="2:3" ht="15.75" customHeight="1">
      <c r="B948" s="53"/>
      <c r="C948" s="53"/>
    </row>
    <row r="949" spans="2:3" ht="15.75" customHeight="1">
      <c r="B949" s="53"/>
      <c r="C949" s="53"/>
    </row>
    <row r="950" spans="2:3" ht="15.75" customHeight="1">
      <c r="B950" s="53"/>
      <c r="C950" s="53"/>
    </row>
    <row r="951" spans="2:3" ht="15.75" customHeight="1">
      <c r="B951" s="53"/>
      <c r="C951" s="53"/>
    </row>
    <row r="952" spans="2:3" ht="15.75" customHeight="1">
      <c r="B952" s="53"/>
      <c r="C952" s="53"/>
    </row>
    <row r="953" spans="2:3" ht="15.75" customHeight="1">
      <c r="B953" s="53"/>
      <c r="C953" s="53"/>
    </row>
    <row r="954" spans="2:3" ht="15.75" customHeight="1">
      <c r="B954" s="53"/>
      <c r="C954" s="53"/>
    </row>
    <row r="955" spans="2:3" ht="15.75" customHeight="1">
      <c r="B955" s="53"/>
      <c r="C955" s="53"/>
    </row>
    <row r="956" spans="2:3" ht="15.75" customHeight="1">
      <c r="B956" s="53"/>
      <c r="C956" s="53"/>
    </row>
    <row r="957" spans="2:3" ht="15.75" customHeight="1">
      <c r="B957" s="53"/>
      <c r="C957" s="53"/>
    </row>
    <row r="958" spans="2:3" ht="15.75" customHeight="1">
      <c r="B958" s="53"/>
      <c r="C958" s="53"/>
    </row>
    <row r="959" spans="2:3" ht="15.75" customHeight="1">
      <c r="B959" s="53"/>
      <c r="C959" s="53"/>
    </row>
    <row r="960" spans="2:3" ht="15.75" customHeight="1">
      <c r="B960" s="53"/>
      <c r="C960" s="53"/>
    </row>
    <row r="961" spans="2:3" ht="15.75" customHeight="1">
      <c r="B961" s="53"/>
      <c r="C961" s="53"/>
    </row>
    <row r="962" spans="2:3" ht="15.75" customHeight="1">
      <c r="B962" s="53"/>
      <c r="C962" s="53"/>
    </row>
    <row r="963" spans="2:3" ht="15.75" customHeight="1">
      <c r="B963" s="53"/>
      <c r="C963" s="53"/>
    </row>
    <row r="964" spans="2:3" ht="15.75" customHeight="1">
      <c r="B964" s="53"/>
      <c r="C964" s="53"/>
    </row>
    <row r="965" spans="2:3" ht="15.75" customHeight="1">
      <c r="B965" s="53"/>
      <c r="C965" s="53"/>
    </row>
    <row r="966" spans="2:3" ht="15.75" customHeight="1">
      <c r="B966" s="53"/>
      <c r="C966" s="53"/>
    </row>
    <row r="967" spans="2:3" ht="15.75" customHeight="1">
      <c r="B967" s="53"/>
      <c r="C967" s="53"/>
    </row>
    <row r="968" spans="2:3" ht="15.75" customHeight="1">
      <c r="B968" s="53"/>
      <c r="C968" s="53"/>
    </row>
    <row r="969" spans="2:3" ht="15.75" customHeight="1">
      <c r="B969" s="53"/>
      <c r="C969" s="53"/>
    </row>
    <row r="970" spans="2:3" ht="15.75" customHeight="1">
      <c r="B970" s="53"/>
      <c r="C970" s="53"/>
    </row>
    <row r="971" spans="2:3" ht="15.75" customHeight="1">
      <c r="B971" s="53"/>
      <c r="C971" s="53"/>
    </row>
    <row r="972" spans="2:3" ht="15.75" customHeight="1">
      <c r="B972" s="53"/>
      <c r="C972" s="53"/>
    </row>
    <row r="973" spans="2:3" ht="15.75" customHeight="1">
      <c r="B973" s="53"/>
      <c r="C973" s="53"/>
    </row>
    <row r="974" spans="2:3" ht="15.75" customHeight="1">
      <c r="B974" s="53"/>
      <c r="C974" s="53"/>
    </row>
    <row r="975" spans="2:3" ht="15.75" customHeight="1">
      <c r="B975" s="53"/>
      <c r="C975" s="53"/>
    </row>
    <row r="976" spans="2:3" ht="15.75" customHeight="1">
      <c r="B976" s="53"/>
      <c r="C976" s="53"/>
    </row>
    <row r="977" spans="2:3" ht="15.75" customHeight="1">
      <c r="B977" s="53"/>
      <c r="C977" s="53"/>
    </row>
    <row r="978" spans="2:3" ht="15.75" customHeight="1">
      <c r="B978" s="53"/>
      <c r="C978" s="53"/>
    </row>
    <row r="979" spans="2:3" ht="15.75" customHeight="1">
      <c r="B979" s="53"/>
      <c r="C979" s="53"/>
    </row>
    <row r="980" spans="2:3" ht="15.75" customHeight="1">
      <c r="B980" s="53"/>
      <c r="C980" s="53"/>
    </row>
    <row r="981" spans="2:3" ht="15.75" customHeight="1">
      <c r="B981" s="53"/>
      <c r="C981" s="53"/>
    </row>
    <row r="982" spans="2:3" ht="15.75" customHeight="1">
      <c r="B982" s="53"/>
      <c r="C982" s="53"/>
    </row>
    <row r="983" spans="2:3" ht="15.75" customHeight="1">
      <c r="B983" s="53"/>
      <c r="C983" s="53"/>
    </row>
    <row r="984" spans="2:3" ht="15.75" customHeight="1">
      <c r="B984" s="53"/>
      <c r="C984" s="53"/>
    </row>
    <row r="985" spans="2:3" ht="15.75" customHeight="1">
      <c r="B985" s="53"/>
      <c r="C985" s="53"/>
    </row>
    <row r="986" spans="2:3" ht="15.75" customHeight="1">
      <c r="B986" s="53"/>
      <c r="C986" s="53"/>
    </row>
    <row r="987" spans="2:3" ht="15.75" customHeight="1">
      <c r="B987" s="53"/>
      <c r="C987" s="53"/>
    </row>
    <row r="988" spans="2:3" ht="15.75" customHeight="1">
      <c r="B988" s="53"/>
      <c r="C988" s="53"/>
    </row>
    <row r="989" spans="2:3" ht="15.75" customHeight="1">
      <c r="B989" s="53"/>
      <c r="C989" s="53"/>
    </row>
    <row r="990" spans="2:3" ht="15.75" customHeight="1">
      <c r="B990" s="53"/>
      <c r="C990" s="53"/>
    </row>
    <row r="991" spans="2:3" ht="15.75" customHeight="1">
      <c r="B991" s="53"/>
      <c r="C991" s="53"/>
    </row>
    <row r="992" spans="2:3" ht="15.75" customHeight="1">
      <c r="B992" s="53"/>
      <c r="C992" s="53"/>
    </row>
    <row r="993" spans="2:3" ht="15.75" customHeight="1">
      <c r="B993" s="53"/>
      <c r="C993" s="53"/>
    </row>
    <row r="994" spans="2:3" ht="15.75" customHeight="1">
      <c r="B994" s="53"/>
      <c r="C994" s="53"/>
    </row>
    <row r="995" spans="2:3" ht="15.75" customHeight="1">
      <c r="B995" s="53"/>
      <c r="C995" s="53"/>
    </row>
    <row r="996" spans="2:3" ht="15.75" customHeight="1">
      <c r="B996" s="53"/>
      <c r="C996" s="53"/>
    </row>
    <row r="997" spans="2:3" ht="15.75" customHeight="1">
      <c r="B997" s="53"/>
      <c r="C997" s="53"/>
    </row>
    <row r="998" spans="2:3" ht="15.75" customHeight="1">
      <c r="B998" s="53"/>
      <c r="C998" s="53"/>
    </row>
    <row r="999" spans="2:3" ht="15.75" customHeight="1">
      <c r="B999" s="53"/>
      <c r="C999" s="53"/>
    </row>
    <row r="1000" spans="2:3" ht="15.75" customHeight="1">
      <c r="B1000" s="53"/>
      <c r="C1000" s="53"/>
    </row>
  </sheetData>
  <autoFilter ref="A12:Z112" xr:uid="{6C49B301-E464-455A-BF1E-24C8AE068B21}"/>
  <mergeCells count="20">
    <mergeCell ref="B8:C8"/>
    <mergeCell ref="D8:E8"/>
    <mergeCell ref="G8:L8"/>
    <mergeCell ref="B2:C2"/>
    <mergeCell ref="D2:J2"/>
    <mergeCell ref="K2:L2"/>
    <mergeCell ref="B4:C4"/>
    <mergeCell ref="D4:L4"/>
    <mergeCell ref="B5:C5"/>
    <mergeCell ref="D5:L5"/>
    <mergeCell ref="B6:C7"/>
    <mergeCell ref="D6:E6"/>
    <mergeCell ref="G6:L6"/>
    <mergeCell ref="D7:E7"/>
    <mergeCell ref="G7:L7"/>
    <mergeCell ref="D9:I9"/>
    <mergeCell ref="B10:L10"/>
    <mergeCell ref="B11:B12"/>
    <mergeCell ref="C11:G11"/>
    <mergeCell ref="H11:L11"/>
  </mergeCells>
  <pageMargins left="0.7" right="0.7" top="0.75" bottom="0.75" header="0" footer="0"/>
  <pageSetup orientation="landscape"/>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F71CD-7F1F-4EF3-8BA7-2FA4DBA0A44E}">
  <dimension ref="A1:Q77"/>
  <sheetViews>
    <sheetView showGridLines="0" workbookViewId="0">
      <selection activeCell="J34" sqref="J34"/>
    </sheetView>
  </sheetViews>
  <sheetFormatPr baseColWidth="10" defaultColWidth="0" defaultRowHeight="15" customHeight="1"/>
  <cols>
    <col min="1" max="1" width="11.42578125" style="92" customWidth="1"/>
    <col min="2" max="2" width="23.7109375" style="92" customWidth="1"/>
    <col min="3" max="3" width="11.42578125" style="92" customWidth="1"/>
    <col min="4" max="4" width="9" style="92" customWidth="1"/>
    <col min="5" max="5" width="4.140625" style="92" customWidth="1"/>
    <col min="6" max="16" width="11.42578125" style="92" customWidth="1"/>
    <col min="17" max="17" width="6.28515625" style="92" customWidth="1"/>
    <col min="18" max="16384" width="11.42578125" style="92" hidden="1"/>
  </cols>
  <sheetData>
    <row r="1" spans="1:16">
      <c r="A1" s="466" t="s">
        <v>364</v>
      </c>
      <c r="B1" s="467"/>
      <c r="C1" s="467"/>
      <c r="D1" s="467"/>
      <c r="E1" s="467"/>
      <c r="F1" s="467"/>
      <c r="G1" s="467"/>
      <c r="H1" s="467"/>
      <c r="I1" s="467"/>
      <c r="J1" s="467"/>
      <c r="K1" s="467"/>
      <c r="L1" s="467"/>
      <c r="M1" s="467"/>
      <c r="N1" s="467"/>
      <c r="O1" s="467"/>
      <c r="P1" s="468"/>
    </row>
    <row r="2" spans="1:16">
      <c r="A2" s="93"/>
      <c r="P2" s="94"/>
    </row>
    <row r="3" spans="1:16">
      <c r="A3" s="93"/>
      <c r="M3" s="462" t="s">
        <v>63</v>
      </c>
      <c r="N3" s="462"/>
      <c r="O3" s="462"/>
      <c r="P3" s="463"/>
    </row>
    <row r="4" spans="1:16" ht="15" customHeight="1">
      <c r="A4" s="93"/>
      <c r="B4" s="95" t="s">
        <v>257</v>
      </c>
      <c r="C4" s="95" t="s">
        <v>258</v>
      </c>
      <c r="D4" s="96" t="s">
        <v>259</v>
      </c>
      <c r="M4" s="464" t="s">
        <v>380</v>
      </c>
      <c r="N4" s="464"/>
      <c r="O4" s="464"/>
      <c r="P4" s="465"/>
    </row>
    <row r="5" spans="1:16">
      <c r="A5" s="93"/>
      <c r="B5" s="97" t="s">
        <v>358</v>
      </c>
      <c r="C5" s="98">
        <v>29</v>
      </c>
      <c r="D5" s="99">
        <f>C5/C11</f>
        <v>0.46774193548387094</v>
      </c>
      <c r="M5" s="464"/>
      <c r="N5" s="464"/>
      <c r="O5" s="464"/>
      <c r="P5" s="465"/>
    </row>
    <row r="6" spans="1:16">
      <c r="A6" s="93"/>
      <c r="B6" s="97" t="s">
        <v>260</v>
      </c>
      <c r="C6" s="98">
        <v>14</v>
      </c>
      <c r="D6" s="99">
        <f>C6/C11</f>
        <v>0.22580645161290322</v>
      </c>
      <c r="M6" s="464"/>
      <c r="N6" s="464"/>
      <c r="O6" s="464"/>
      <c r="P6" s="465"/>
    </row>
    <row r="7" spans="1:16">
      <c r="A7" s="93"/>
      <c r="B7" s="97" t="s">
        <v>192</v>
      </c>
      <c r="C7" s="98">
        <v>2</v>
      </c>
      <c r="D7" s="99">
        <f>C7/C11</f>
        <v>3.2258064516129031E-2</v>
      </c>
      <c r="M7" s="464"/>
      <c r="N7" s="464"/>
      <c r="O7" s="464"/>
      <c r="P7" s="465"/>
    </row>
    <row r="8" spans="1:16">
      <c r="A8" s="93"/>
      <c r="B8" s="97" t="s">
        <v>360</v>
      </c>
      <c r="C8" s="98">
        <v>2</v>
      </c>
      <c r="D8" s="99">
        <f>C8/C11</f>
        <v>3.2258064516129031E-2</v>
      </c>
      <c r="M8" s="464"/>
      <c r="N8" s="464"/>
      <c r="O8" s="464"/>
      <c r="P8" s="465"/>
    </row>
    <row r="9" spans="1:16">
      <c r="A9" s="93"/>
      <c r="B9" s="97" t="s">
        <v>359</v>
      </c>
      <c r="C9" s="98">
        <v>3</v>
      </c>
      <c r="D9" s="99">
        <f>C9/C11</f>
        <v>4.8387096774193547E-2</v>
      </c>
      <c r="M9" s="464"/>
      <c r="N9" s="464"/>
      <c r="O9" s="464"/>
      <c r="P9" s="465"/>
    </row>
    <row r="10" spans="1:16">
      <c r="A10" s="93"/>
      <c r="B10" s="97" t="s">
        <v>70</v>
      </c>
      <c r="C10" s="98">
        <v>12</v>
      </c>
      <c r="D10" s="99">
        <f>C10/C11</f>
        <v>0.19354838709677419</v>
      </c>
      <c r="M10" s="464"/>
      <c r="N10" s="464"/>
      <c r="O10" s="464"/>
      <c r="P10" s="465"/>
    </row>
    <row r="11" spans="1:16">
      <c r="A11" s="93"/>
      <c r="B11" s="100" t="s">
        <v>71</v>
      </c>
      <c r="C11" s="101">
        <f>SUM(C5:C10)</f>
        <v>62</v>
      </c>
      <c r="D11" s="102">
        <f>SUM(D5:D10)</f>
        <v>0.99999999999999978</v>
      </c>
      <c r="M11" s="464"/>
      <c r="N11" s="464"/>
      <c r="O11" s="464"/>
      <c r="P11" s="465"/>
    </row>
    <row r="12" spans="1:16">
      <c r="A12" s="93"/>
      <c r="M12" s="464"/>
      <c r="N12" s="464"/>
      <c r="O12" s="464"/>
      <c r="P12" s="465"/>
    </row>
    <row r="13" spans="1:16">
      <c r="A13" s="93"/>
      <c r="B13" s="469"/>
      <c r="C13" s="469"/>
      <c r="D13" s="469"/>
      <c r="M13" s="464"/>
      <c r="N13" s="464"/>
      <c r="O13" s="464"/>
      <c r="P13" s="465"/>
    </row>
    <row r="14" spans="1:16">
      <c r="A14" s="93"/>
      <c r="B14" s="469"/>
      <c r="C14" s="469"/>
      <c r="D14" s="469"/>
      <c r="M14" s="464"/>
      <c r="N14" s="464"/>
      <c r="O14" s="464"/>
      <c r="P14" s="465"/>
    </row>
    <row r="15" spans="1:16">
      <c r="A15" s="93"/>
      <c r="B15" s="469"/>
      <c r="C15" s="469"/>
      <c r="D15" s="469"/>
      <c r="M15" s="464"/>
      <c r="N15" s="464"/>
      <c r="O15" s="464"/>
      <c r="P15" s="465"/>
    </row>
    <row r="16" spans="1:16">
      <c r="A16" s="93"/>
      <c r="B16" s="469"/>
      <c r="C16" s="469"/>
      <c r="D16" s="469"/>
      <c r="M16" s="464"/>
      <c r="N16" s="464"/>
      <c r="O16" s="464"/>
      <c r="P16" s="465"/>
    </row>
    <row r="17" spans="1:16">
      <c r="A17" s="93"/>
      <c r="B17" s="469"/>
      <c r="C17" s="469"/>
      <c r="D17" s="469"/>
      <c r="M17" s="464"/>
      <c r="N17" s="464"/>
      <c r="O17" s="464"/>
      <c r="P17" s="465"/>
    </row>
    <row r="18" spans="1:16">
      <c r="A18" s="93"/>
      <c r="B18" s="469"/>
      <c r="C18" s="469"/>
      <c r="D18" s="469"/>
      <c r="M18" s="464"/>
      <c r="N18" s="464"/>
      <c r="O18" s="464"/>
      <c r="P18" s="465"/>
    </row>
    <row r="19" spans="1:16">
      <c r="A19" s="93"/>
      <c r="B19" s="469"/>
      <c r="C19" s="469"/>
      <c r="D19" s="469"/>
      <c r="M19" s="464"/>
      <c r="N19" s="464"/>
      <c r="O19" s="464"/>
      <c r="P19" s="465"/>
    </row>
    <row r="20" spans="1:16">
      <c r="A20" s="93"/>
      <c r="M20" s="464"/>
      <c r="N20" s="464"/>
      <c r="O20" s="464"/>
      <c r="P20" s="465"/>
    </row>
    <row r="21" spans="1:16">
      <c r="A21" s="93"/>
      <c r="M21" s="464"/>
      <c r="N21" s="464"/>
      <c r="O21" s="464"/>
      <c r="P21" s="465"/>
    </row>
    <row r="22" spans="1:16">
      <c r="A22" s="93"/>
      <c r="M22" s="464"/>
      <c r="N22" s="464"/>
      <c r="O22" s="464"/>
      <c r="P22" s="465"/>
    </row>
    <row r="23" spans="1:16">
      <c r="A23" s="93"/>
      <c r="P23" s="94"/>
    </row>
    <row r="24" spans="1:16">
      <c r="A24" s="93"/>
      <c r="M24" s="462" t="s">
        <v>63</v>
      </c>
      <c r="N24" s="462"/>
      <c r="O24" s="462"/>
      <c r="P24" s="463"/>
    </row>
    <row r="25" spans="1:16">
      <c r="A25" s="93"/>
      <c r="B25" s="96" t="s">
        <v>261</v>
      </c>
      <c r="C25" s="96" t="s">
        <v>259</v>
      </c>
      <c r="D25" s="96" t="s">
        <v>258</v>
      </c>
      <c r="M25" s="464" t="s">
        <v>381</v>
      </c>
      <c r="N25" s="464"/>
      <c r="O25" s="464"/>
      <c r="P25" s="465"/>
    </row>
    <row r="26" spans="1:16">
      <c r="A26" s="93"/>
      <c r="B26" s="97" t="s">
        <v>266</v>
      </c>
      <c r="C26" s="99">
        <f>D26/D32</f>
        <v>1.6129032258064516E-2</v>
      </c>
      <c r="D26" s="97">
        <v>1</v>
      </c>
      <c r="M26" s="464"/>
      <c r="N26" s="464"/>
      <c r="O26" s="464"/>
      <c r="P26" s="465"/>
    </row>
    <row r="27" spans="1:16">
      <c r="A27" s="93"/>
      <c r="B27" s="97" t="s">
        <v>293</v>
      </c>
      <c r="C27" s="99">
        <f>D27/D32</f>
        <v>9.6774193548387094E-2</v>
      </c>
      <c r="D27" s="97">
        <v>6</v>
      </c>
      <c r="M27" s="464"/>
      <c r="N27" s="464"/>
      <c r="O27" s="464"/>
      <c r="P27" s="465"/>
    </row>
    <row r="28" spans="1:16">
      <c r="A28" s="93"/>
      <c r="B28" s="97" t="s">
        <v>265</v>
      </c>
      <c r="C28" s="99">
        <f>D28/D32</f>
        <v>0.24193548387096775</v>
      </c>
      <c r="D28" s="97">
        <v>15</v>
      </c>
      <c r="M28" s="464"/>
      <c r="N28" s="464"/>
      <c r="O28" s="464"/>
      <c r="P28" s="465"/>
    </row>
    <row r="29" spans="1:16">
      <c r="A29" s="93"/>
      <c r="B29" s="97" t="s">
        <v>262</v>
      </c>
      <c r="C29" s="99">
        <f>D29/D32</f>
        <v>8.0645161290322578E-2</v>
      </c>
      <c r="D29" s="97">
        <v>5</v>
      </c>
      <c r="M29" s="464"/>
      <c r="N29" s="464"/>
      <c r="O29" s="464"/>
      <c r="P29" s="465"/>
    </row>
    <row r="30" spans="1:16">
      <c r="A30" s="93"/>
      <c r="B30" s="97" t="s">
        <v>311</v>
      </c>
      <c r="C30" s="99">
        <f>D30/D32</f>
        <v>1.6129032258064516E-2</v>
      </c>
      <c r="D30" s="97">
        <v>1</v>
      </c>
      <c r="M30" s="464"/>
      <c r="N30" s="464"/>
      <c r="O30" s="464"/>
      <c r="P30" s="465"/>
    </row>
    <row r="31" spans="1:16">
      <c r="A31" s="93"/>
      <c r="B31" s="97" t="s">
        <v>263</v>
      </c>
      <c r="C31" s="99">
        <f>D31/D32</f>
        <v>0.54838709677419351</v>
      </c>
      <c r="D31" s="97">
        <v>34</v>
      </c>
      <c r="M31" s="464"/>
      <c r="N31" s="464"/>
      <c r="O31" s="464"/>
      <c r="P31" s="465"/>
    </row>
    <row r="32" spans="1:16">
      <c r="A32" s="93"/>
      <c r="B32" s="100" t="s">
        <v>71</v>
      </c>
      <c r="C32" s="103">
        <f>SUM(C26:C31)</f>
        <v>1</v>
      </c>
      <c r="D32" s="100">
        <f>SUM(D26:D31)</f>
        <v>62</v>
      </c>
      <c r="M32" s="464"/>
      <c r="N32" s="464"/>
      <c r="O32" s="464"/>
      <c r="P32" s="465"/>
    </row>
    <row r="33" spans="1:16">
      <c r="A33" s="93"/>
      <c r="M33" s="464"/>
      <c r="N33" s="464"/>
      <c r="O33" s="464"/>
      <c r="P33" s="465"/>
    </row>
    <row r="34" spans="1:16">
      <c r="A34" s="93"/>
      <c r="M34" s="464"/>
      <c r="N34" s="464"/>
      <c r="O34" s="464"/>
      <c r="P34" s="465"/>
    </row>
    <row r="35" spans="1:16">
      <c r="A35" s="93"/>
      <c r="M35" s="464"/>
      <c r="N35" s="464"/>
      <c r="O35" s="464"/>
      <c r="P35" s="465"/>
    </row>
    <row r="36" spans="1:16">
      <c r="A36" s="93"/>
      <c r="M36" s="464"/>
      <c r="N36" s="464"/>
      <c r="O36" s="464"/>
      <c r="P36" s="465"/>
    </row>
    <row r="37" spans="1:16">
      <c r="A37" s="93"/>
      <c r="M37" s="464"/>
      <c r="N37" s="464"/>
      <c r="O37" s="464"/>
      <c r="P37" s="465"/>
    </row>
    <row r="38" spans="1:16">
      <c r="A38" s="93"/>
      <c r="P38" s="94"/>
    </row>
    <row r="39" spans="1:16">
      <c r="A39" s="93"/>
      <c r="P39" s="94"/>
    </row>
    <row r="40" spans="1:16">
      <c r="A40" s="459" t="s">
        <v>363</v>
      </c>
      <c r="B40" s="460"/>
      <c r="C40" s="460"/>
      <c r="D40" s="460"/>
      <c r="E40" s="460"/>
      <c r="F40" s="460"/>
      <c r="G40" s="460"/>
      <c r="H40" s="460"/>
      <c r="I40" s="460"/>
      <c r="J40" s="460"/>
      <c r="K40" s="460"/>
      <c r="L40" s="460"/>
      <c r="M40" s="460"/>
      <c r="N40" s="460"/>
      <c r="O40" s="460"/>
      <c r="P40" s="461"/>
    </row>
    <row r="41" spans="1:16">
      <c r="A41" s="93"/>
      <c r="P41" s="94"/>
    </row>
    <row r="42" spans="1:16">
      <c r="A42" s="93"/>
      <c r="M42" s="462" t="s">
        <v>63</v>
      </c>
      <c r="N42" s="462"/>
      <c r="O42" s="462"/>
      <c r="P42" s="463"/>
    </row>
    <row r="43" spans="1:16">
      <c r="A43" s="93"/>
      <c r="B43" s="144"/>
      <c r="C43" s="145"/>
      <c r="M43" s="464" t="s">
        <v>382</v>
      </c>
      <c r="N43" s="464"/>
      <c r="O43" s="464"/>
      <c r="P43" s="465"/>
    </row>
    <row r="44" spans="1:16">
      <c r="A44" s="93"/>
      <c r="M44" s="464"/>
      <c r="N44" s="464"/>
      <c r="O44" s="464"/>
      <c r="P44" s="465"/>
    </row>
    <row r="45" spans="1:16">
      <c r="A45" s="93"/>
      <c r="B45" s="95" t="s">
        <v>264</v>
      </c>
      <c r="C45" s="95" t="s">
        <v>259</v>
      </c>
      <c r="D45" s="95" t="s">
        <v>258</v>
      </c>
      <c r="M45" s="464"/>
      <c r="N45" s="464"/>
      <c r="O45" s="464"/>
      <c r="P45" s="465"/>
    </row>
    <row r="46" spans="1:16">
      <c r="A46" s="93"/>
      <c r="B46" s="97" t="s">
        <v>262</v>
      </c>
      <c r="C46" s="104">
        <f>D46/D51</f>
        <v>0.33333333333333331</v>
      </c>
      <c r="D46" s="98">
        <v>9</v>
      </c>
      <c r="M46" s="464"/>
      <c r="N46" s="464"/>
      <c r="O46" s="464"/>
      <c r="P46" s="465"/>
    </row>
    <row r="47" spans="1:16">
      <c r="A47" s="93"/>
      <c r="B47" s="97" t="s">
        <v>265</v>
      </c>
      <c r="C47" s="104">
        <f>D47/D51</f>
        <v>0.18518518518518517</v>
      </c>
      <c r="D47" s="98">
        <v>5</v>
      </c>
      <c r="M47" s="464"/>
      <c r="N47" s="464"/>
      <c r="O47" s="464"/>
      <c r="P47" s="465"/>
    </row>
    <row r="48" spans="1:16">
      <c r="A48" s="93"/>
      <c r="B48" s="97" t="s">
        <v>153</v>
      </c>
      <c r="C48" s="104">
        <f>D48/D51</f>
        <v>0.22222222222222221</v>
      </c>
      <c r="D48" s="98">
        <v>6</v>
      </c>
      <c r="M48" s="464"/>
      <c r="N48" s="464"/>
      <c r="O48" s="464"/>
      <c r="P48" s="465"/>
    </row>
    <row r="49" spans="1:16">
      <c r="A49" s="93"/>
      <c r="B49" s="97" t="s">
        <v>266</v>
      </c>
      <c r="C49" s="104">
        <f>D49/D51</f>
        <v>7.407407407407407E-2</v>
      </c>
      <c r="D49" s="98">
        <v>2</v>
      </c>
      <c r="M49" s="464"/>
      <c r="N49" s="464"/>
      <c r="O49" s="464"/>
      <c r="P49" s="465"/>
    </row>
    <row r="50" spans="1:16">
      <c r="A50" s="93"/>
      <c r="B50" s="97" t="s">
        <v>263</v>
      </c>
      <c r="C50" s="104">
        <f>D50/D51</f>
        <v>0.18518518518518517</v>
      </c>
      <c r="D50" s="98">
        <v>5</v>
      </c>
      <c r="M50" s="464"/>
      <c r="N50" s="464"/>
      <c r="O50" s="464"/>
      <c r="P50" s="465"/>
    </row>
    <row r="51" spans="1:16">
      <c r="A51" s="93"/>
      <c r="B51" s="100" t="s">
        <v>71</v>
      </c>
      <c r="C51" s="105">
        <f>SUM(C46:C50)</f>
        <v>1</v>
      </c>
      <c r="D51" s="101">
        <f>SUM(D46:D50)</f>
        <v>27</v>
      </c>
      <c r="M51" s="464"/>
      <c r="N51" s="464"/>
      <c r="O51" s="464"/>
      <c r="P51" s="465"/>
    </row>
    <row r="52" spans="1:16">
      <c r="A52" s="93"/>
      <c r="B52" s="106"/>
      <c r="M52" s="464"/>
      <c r="N52" s="464"/>
      <c r="O52" s="464"/>
      <c r="P52" s="465"/>
    </row>
    <row r="53" spans="1:16">
      <c r="A53" s="93"/>
      <c r="M53" s="464"/>
      <c r="N53" s="464"/>
      <c r="O53" s="464"/>
      <c r="P53" s="465"/>
    </row>
    <row r="54" spans="1:16">
      <c r="A54" s="93"/>
      <c r="M54" s="464"/>
      <c r="N54" s="464"/>
      <c r="O54" s="464"/>
      <c r="P54" s="465"/>
    </row>
    <row r="55" spans="1:16">
      <c r="A55" s="93"/>
      <c r="M55" s="464"/>
      <c r="N55" s="464"/>
      <c r="O55" s="464"/>
      <c r="P55" s="465"/>
    </row>
    <row r="56" spans="1:16">
      <c r="A56" s="93"/>
      <c r="M56" s="464"/>
      <c r="N56" s="464"/>
      <c r="O56" s="464"/>
      <c r="P56" s="465"/>
    </row>
    <row r="57" spans="1:16">
      <c r="A57" s="93"/>
      <c r="M57" s="464"/>
      <c r="N57" s="464"/>
      <c r="O57" s="464"/>
      <c r="P57" s="465"/>
    </row>
    <row r="58" spans="1:16">
      <c r="A58" s="93"/>
      <c r="M58" s="464"/>
      <c r="N58" s="464"/>
      <c r="O58" s="464"/>
      <c r="P58" s="465"/>
    </row>
    <row r="59" spans="1:16">
      <c r="A59" s="93"/>
      <c r="M59" s="464"/>
      <c r="N59" s="464"/>
      <c r="O59" s="464"/>
      <c r="P59" s="465"/>
    </row>
    <row r="60" spans="1:16">
      <c r="A60" s="93"/>
      <c r="P60" s="94"/>
    </row>
    <row r="61" spans="1:16">
      <c r="M61" s="462" t="s">
        <v>63</v>
      </c>
      <c r="N61" s="462"/>
      <c r="O61" s="462"/>
      <c r="P61" s="463"/>
    </row>
    <row r="62" spans="1:16" ht="15" customHeight="1">
      <c r="B62" s="144"/>
      <c r="C62" s="145"/>
      <c r="M62" s="464" t="s">
        <v>383</v>
      </c>
      <c r="N62" s="464"/>
      <c r="O62" s="464"/>
      <c r="P62" s="465"/>
    </row>
    <row r="63" spans="1:16" ht="15" customHeight="1">
      <c r="M63" s="464"/>
      <c r="N63" s="464"/>
      <c r="O63" s="464"/>
      <c r="P63" s="465"/>
    </row>
    <row r="64" spans="1:16" ht="15" customHeight="1">
      <c r="B64" s="95" t="s">
        <v>257</v>
      </c>
      <c r="C64" s="95" t="s">
        <v>259</v>
      </c>
      <c r="D64" s="95" t="s">
        <v>258</v>
      </c>
      <c r="M64" s="464"/>
      <c r="N64" s="464"/>
      <c r="O64" s="464"/>
      <c r="P64" s="465"/>
    </row>
    <row r="65" spans="1:16" ht="15" customHeight="1">
      <c r="B65" s="97" t="s">
        <v>361</v>
      </c>
      <c r="C65" s="104">
        <f>D65/D68</f>
        <v>0.68181818181818177</v>
      </c>
      <c r="D65" s="98">
        <v>15</v>
      </c>
      <c r="M65" s="464"/>
      <c r="N65" s="464"/>
      <c r="O65" s="464"/>
      <c r="P65" s="465"/>
    </row>
    <row r="66" spans="1:16" ht="15" customHeight="1">
      <c r="B66" s="97" t="s">
        <v>362</v>
      </c>
      <c r="C66" s="104">
        <f>D66/D68</f>
        <v>9.0909090909090912E-2</v>
      </c>
      <c r="D66" s="98">
        <v>2</v>
      </c>
      <c r="M66" s="464"/>
      <c r="N66" s="464"/>
      <c r="O66" s="464"/>
      <c r="P66" s="465"/>
    </row>
    <row r="67" spans="1:16" ht="15" customHeight="1">
      <c r="B67" s="97" t="s">
        <v>70</v>
      </c>
      <c r="C67" s="104">
        <f>D67/D68</f>
        <v>0.22727272727272727</v>
      </c>
      <c r="D67" s="98">
        <v>5</v>
      </c>
      <c r="M67" s="464"/>
      <c r="N67" s="464"/>
      <c r="O67" s="464"/>
      <c r="P67" s="465"/>
    </row>
    <row r="68" spans="1:16" ht="15" customHeight="1">
      <c r="B68" s="100" t="s">
        <v>71</v>
      </c>
      <c r="C68" s="105">
        <f>SUM(C65:C67)</f>
        <v>1</v>
      </c>
      <c r="D68" s="101">
        <f>SUM(D65:D67)</f>
        <v>22</v>
      </c>
      <c r="M68" s="464"/>
      <c r="N68" s="464"/>
      <c r="O68" s="464"/>
      <c r="P68" s="465"/>
    </row>
    <row r="69" spans="1:16" ht="15" customHeight="1">
      <c r="B69" s="106"/>
      <c r="M69" s="464"/>
      <c r="N69" s="464"/>
      <c r="O69" s="464"/>
      <c r="P69" s="465"/>
    </row>
    <row r="70" spans="1:16" ht="15" customHeight="1">
      <c r="M70" s="464"/>
      <c r="N70" s="464"/>
      <c r="O70" s="464"/>
      <c r="P70" s="465"/>
    </row>
    <row r="71" spans="1:16" ht="15" customHeight="1">
      <c r="M71" s="464"/>
      <c r="N71" s="464"/>
      <c r="O71" s="464"/>
      <c r="P71" s="465"/>
    </row>
    <row r="72" spans="1:16" ht="15" customHeight="1">
      <c r="M72" s="464"/>
      <c r="N72" s="464"/>
      <c r="O72" s="464"/>
      <c r="P72" s="465"/>
    </row>
    <row r="73" spans="1:16" ht="15" customHeight="1">
      <c r="M73" s="464"/>
      <c r="N73" s="464"/>
      <c r="O73" s="464"/>
      <c r="P73" s="465"/>
    </row>
    <row r="74" spans="1:16" ht="15" customHeight="1">
      <c r="M74" s="464"/>
      <c r="N74" s="464"/>
      <c r="O74" s="464"/>
      <c r="P74" s="465"/>
    </row>
    <row r="75" spans="1:16" ht="15" customHeight="1">
      <c r="M75" s="464"/>
      <c r="N75" s="464"/>
      <c r="O75" s="464"/>
      <c r="P75" s="465"/>
    </row>
    <row r="76" spans="1:16" ht="15" customHeight="1">
      <c r="M76" s="464"/>
      <c r="N76" s="464"/>
      <c r="O76" s="464"/>
      <c r="P76" s="465"/>
    </row>
    <row r="77" spans="1:16" ht="15" customHeight="1" thickBot="1">
      <c r="A77" s="108"/>
      <c r="B77" s="108"/>
      <c r="C77" s="108"/>
      <c r="D77" s="108"/>
      <c r="E77" s="108"/>
      <c r="F77" s="108"/>
      <c r="G77" s="108"/>
      <c r="H77" s="108"/>
      <c r="I77" s="108"/>
      <c r="J77" s="108"/>
      <c r="K77" s="108"/>
      <c r="L77" s="108"/>
      <c r="M77" s="108"/>
      <c r="N77" s="108"/>
      <c r="O77" s="108"/>
      <c r="P77" s="146"/>
    </row>
  </sheetData>
  <mergeCells count="11">
    <mergeCell ref="M25:P37"/>
    <mergeCell ref="A1:P1"/>
    <mergeCell ref="M3:P3"/>
    <mergeCell ref="M4:P22"/>
    <mergeCell ref="B13:D19"/>
    <mergeCell ref="M24:P24"/>
    <mergeCell ref="A40:P40"/>
    <mergeCell ref="M42:P42"/>
    <mergeCell ref="M43:P59"/>
    <mergeCell ref="M61:P61"/>
    <mergeCell ref="M62:P7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5ADA8-97D4-4A3E-824B-660BA3226309}">
  <dimension ref="B1:M1000"/>
  <sheetViews>
    <sheetView showGridLines="0" workbookViewId="0">
      <selection activeCell="D2" sqref="D2:K2"/>
    </sheetView>
  </sheetViews>
  <sheetFormatPr baseColWidth="10" defaultColWidth="14.42578125" defaultRowHeight="15" customHeight="1"/>
  <cols>
    <col min="1" max="1" width="1.28515625" style="1" customWidth="1"/>
    <col min="2" max="2" width="4.42578125" style="1" customWidth="1"/>
    <col min="3" max="3" width="61.42578125" style="1" customWidth="1"/>
    <col min="4" max="4" width="44.42578125" style="1" customWidth="1"/>
    <col min="5" max="5" width="30.140625" style="1" customWidth="1"/>
    <col min="6" max="6" width="13.85546875" style="1" customWidth="1"/>
    <col min="7" max="7" width="14.140625" style="1" customWidth="1"/>
    <col min="8" max="8" width="41.7109375" style="1" customWidth="1"/>
    <col min="9" max="9" width="20.42578125" style="1" customWidth="1"/>
    <col min="10" max="10" width="25.42578125" style="1" customWidth="1"/>
    <col min="11" max="11" width="15" style="1" customWidth="1"/>
    <col min="12" max="12" width="25.42578125" style="1" customWidth="1"/>
    <col min="13" max="13" width="17.140625" style="1" customWidth="1"/>
    <col min="14" max="26" width="10.7109375" style="1" customWidth="1"/>
    <col min="27" max="16384" width="14.42578125" style="1"/>
  </cols>
  <sheetData>
    <row r="1" spans="2:13" ht="15.75" thickBot="1">
      <c r="B1" s="53"/>
      <c r="C1" s="53"/>
      <c r="D1" s="53"/>
    </row>
    <row r="2" spans="2:13" ht="73.5" customHeight="1" thickBot="1">
      <c r="B2" s="451"/>
      <c r="C2" s="431"/>
      <c r="D2" s="502" t="s">
        <v>103</v>
      </c>
      <c r="E2" s="503"/>
      <c r="F2" s="503"/>
      <c r="G2" s="503"/>
      <c r="H2" s="503"/>
      <c r="I2" s="503"/>
      <c r="J2" s="503"/>
      <c r="K2" s="504"/>
      <c r="L2" s="452"/>
      <c r="M2" s="431"/>
    </row>
    <row r="3" spans="2:13" ht="8.25" customHeight="1" thickBot="1">
      <c r="B3" s="53"/>
      <c r="C3" s="53"/>
      <c r="D3" s="53"/>
    </row>
    <row r="4" spans="2:13" ht="36" customHeight="1">
      <c r="B4" s="454" t="s">
        <v>267</v>
      </c>
      <c r="C4" s="435"/>
      <c r="D4" s="435"/>
      <c r="E4" s="437"/>
      <c r="F4" s="455" t="s">
        <v>268</v>
      </c>
      <c r="G4" s="435"/>
      <c r="H4" s="435"/>
      <c r="I4" s="435"/>
      <c r="J4" s="435"/>
      <c r="K4" s="435"/>
      <c r="L4" s="435"/>
      <c r="M4" s="437"/>
    </row>
    <row r="5" spans="2:13" ht="15.75" thickBot="1">
      <c r="B5" s="456" t="s">
        <v>18</v>
      </c>
      <c r="C5" s="443"/>
      <c r="D5" s="443"/>
      <c r="E5" s="444"/>
      <c r="F5" s="478" t="s">
        <v>269</v>
      </c>
      <c r="G5" s="458"/>
      <c r="H5" s="458"/>
      <c r="I5" s="458"/>
      <c r="J5" s="458"/>
      <c r="K5" s="458"/>
      <c r="L5" s="458"/>
      <c r="M5" s="439"/>
    </row>
    <row r="6" spans="2:13" ht="15" customHeight="1">
      <c r="B6" s="438" t="s">
        <v>20</v>
      </c>
      <c r="C6" s="458"/>
      <c r="D6" s="458"/>
      <c r="E6" s="439"/>
      <c r="F6" s="472" t="s">
        <v>270</v>
      </c>
      <c r="G6" s="473"/>
      <c r="H6" s="475" t="s">
        <v>22</v>
      </c>
      <c r="I6" s="472" t="s">
        <v>271</v>
      </c>
      <c r="J6" s="458"/>
      <c r="K6" s="458"/>
      <c r="L6" s="458"/>
      <c r="M6" s="439"/>
    </row>
    <row r="7" spans="2:13">
      <c r="B7" s="433"/>
      <c r="C7" s="471"/>
      <c r="D7" s="471"/>
      <c r="E7" s="440"/>
      <c r="F7" s="471"/>
      <c r="G7" s="474"/>
      <c r="H7" s="476"/>
      <c r="I7" s="471"/>
      <c r="J7" s="471"/>
      <c r="K7" s="471"/>
      <c r="L7" s="471"/>
      <c r="M7" s="440"/>
    </row>
    <row r="8" spans="2:13" ht="15.75" thickBot="1">
      <c r="B8" s="445" t="s">
        <v>26</v>
      </c>
      <c r="C8" s="450"/>
      <c r="D8" s="450"/>
      <c r="E8" s="446"/>
      <c r="F8" s="477" t="s">
        <v>27</v>
      </c>
      <c r="G8" s="448"/>
      <c r="H8" s="110" t="s">
        <v>28</v>
      </c>
      <c r="I8" s="477" t="s">
        <v>29</v>
      </c>
      <c r="J8" s="450"/>
      <c r="K8" s="450"/>
      <c r="L8" s="450"/>
      <c r="M8" s="446"/>
    </row>
    <row r="9" spans="2:13" ht="6.75" customHeight="1" thickBot="1">
      <c r="B9" s="53"/>
      <c r="C9" s="53"/>
      <c r="D9" s="53"/>
      <c r="E9" s="428"/>
      <c r="F9" s="263"/>
      <c r="G9" s="263"/>
      <c r="H9" s="263"/>
      <c r="I9" s="263"/>
      <c r="J9" s="263"/>
      <c r="K9" s="263"/>
      <c r="L9" s="263"/>
    </row>
    <row r="10" spans="2:13" ht="49.5" customHeight="1" thickBot="1">
      <c r="B10" s="429" t="s">
        <v>112</v>
      </c>
      <c r="C10" s="430"/>
      <c r="D10" s="430"/>
      <c r="E10" s="430"/>
      <c r="F10" s="430"/>
      <c r="G10" s="430"/>
      <c r="H10" s="430"/>
      <c r="I10" s="430"/>
      <c r="J10" s="430"/>
      <c r="K10" s="430"/>
      <c r="L10" s="430"/>
      <c r="M10" s="431"/>
    </row>
    <row r="11" spans="2:13">
      <c r="B11" s="470" t="s">
        <v>31</v>
      </c>
      <c r="C11" s="434" t="s">
        <v>272</v>
      </c>
      <c r="D11" s="435"/>
      <c r="E11" s="435"/>
      <c r="F11" s="435"/>
      <c r="G11" s="437"/>
      <c r="H11" s="436" t="s">
        <v>273</v>
      </c>
      <c r="I11" s="435"/>
      <c r="J11" s="435"/>
      <c r="K11" s="435"/>
      <c r="L11" s="435"/>
      <c r="M11" s="437"/>
    </row>
    <row r="12" spans="2:13" ht="45.75" thickBot="1">
      <c r="B12" s="433"/>
      <c r="C12" s="111" t="s">
        <v>274</v>
      </c>
      <c r="D12" s="112" t="s">
        <v>35</v>
      </c>
      <c r="E12" s="113" t="s">
        <v>275</v>
      </c>
      <c r="F12" s="113" t="s">
        <v>276</v>
      </c>
      <c r="G12" s="114" t="s">
        <v>35</v>
      </c>
      <c r="H12" s="61" t="s">
        <v>274</v>
      </c>
      <c r="I12" s="62" t="s">
        <v>275</v>
      </c>
      <c r="J12" s="62" t="s">
        <v>277</v>
      </c>
      <c r="K12" s="62" t="s">
        <v>35</v>
      </c>
      <c r="L12" s="62" t="s">
        <v>278</v>
      </c>
      <c r="M12" s="63" t="s">
        <v>35</v>
      </c>
    </row>
    <row r="13" spans="2:13" ht="30.75" thickBot="1">
      <c r="B13" s="64">
        <v>1</v>
      </c>
      <c r="C13" s="136" t="s">
        <v>312</v>
      </c>
      <c r="D13" s="137"/>
      <c r="E13" s="28" t="s">
        <v>297</v>
      </c>
      <c r="F13" s="138" t="s">
        <v>313</v>
      </c>
      <c r="G13" s="139"/>
      <c r="H13" s="65" t="s">
        <v>119</v>
      </c>
      <c r="I13" s="66" t="s">
        <v>120</v>
      </c>
      <c r="J13" s="66" t="s">
        <v>121</v>
      </c>
      <c r="K13" s="67"/>
      <c r="L13" s="67" t="s">
        <v>122</v>
      </c>
      <c r="M13" s="115"/>
    </row>
    <row r="14" spans="2:13" ht="15.75" thickBot="1">
      <c r="B14" s="64">
        <f t="shared" ref="B14:B77" si="0">1+B13</f>
        <v>2</v>
      </c>
      <c r="C14" s="136" t="s">
        <v>314</v>
      </c>
      <c r="D14" s="140"/>
      <c r="E14" s="31" t="s">
        <v>298</v>
      </c>
      <c r="F14" s="136" t="s">
        <v>310</v>
      </c>
      <c r="G14" s="141"/>
      <c r="H14" s="71" t="s">
        <v>126</v>
      </c>
      <c r="I14" s="72" t="s">
        <v>127</v>
      </c>
      <c r="J14" s="72" t="s">
        <v>121</v>
      </c>
      <c r="K14" s="73"/>
      <c r="L14" s="67" t="s">
        <v>122</v>
      </c>
      <c r="M14" s="118"/>
    </row>
    <row r="15" spans="2:13" ht="15.75" thickBot="1">
      <c r="B15" s="64">
        <f t="shared" si="0"/>
        <v>3</v>
      </c>
      <c r="C15" s="136" t="s">
        <v>315</v>
      </c>
      <c r="D15" s="140"/>
      <c r="E15" s="31" t="s">
        <v>284</v>
      </c>
      <c r="F15" s="136" t="s">
        <v>310</v>
      </c>
      <c r="G15" s="141"/>
      <c r="H15" s="71" t="s">
        <v>130</v>
      </c>
      <c r="I15" s="72" t="s">
        <v>120</v>
      </c>
      <c r="J15" s="72" t="s">
        <v>131</v>
      </c>
      <c r="K15" s="73"/>
      <c r="L15" s="67" t="s">
        <v>122</v>
      </c>
      <c r="M15" s="118"/>
    </row>
    <row r="16" spans="2:13" ht="15.75" thickBot="1">
      <c r="B16" s="64">
        <f t="shared" si="0"/>
        <v>4</v>
      </c>
      <c r="C16" s="136" t="s">
        <v>316</v>
      </c>
      <c r="D16" s="140"/>
      <c r="E16" s="31" t="s">
        <v>301</v>
      </c>
      <c r="F16" s="136" t="s">
        <v>310</v>
      </c>
      <c r="G16" s="141"/>
      <c r="H16" s="71" t="s">
        <v>133</v>
      </c>
      <c r="I16" s="72" t="s">
        <v>134</v>
      </c>
      <c r="J16" s="72" t="s">
        <v>135</v>
      </c>
      <c r="K16" s="73"/>
      <c r="L16" s="67" t="s">
        <v>125</v>
      </c>
      <c r="M16" s="118"/>
    </row>
    <row r="17" spans="2:13" ht="15.75" thickBot="1">
      <c r="B17" s="64">
        <f t="shared" si="0"/>
        <v>5</v>
      </c>
      <c r="C17" s="136" t="s">
        <v>317</v>
      </c>
      <c r="D17" s="140"/>
      <c r="E17" s="31" t="s">
        <v>300</v>
      </c>
      <c r="F17" s="136" t="s">
        <v>310</v>
      </c>
      <c r="G17" s="141"/>
      <c r="H17" s="71" t="s">
        <v>137</v>
      </c>
      <c r="I17" s="72" t="s">
        <v>138</v>
      </c>
      <c r="J17" s="72" t="s">
        <v>121</v>
      </c>
      <c r="K17" s="73"/>
      <c r="L17" s="67" t="s">
        <v>122</v>
      </c>
      <c r="M17" s="118"/>
    </row>
    <row r="18" spans="2:13" ht="30.75" thickBot="1">
      <c r="B18" s="64">
        <f t="shared" si="0"/>
        <v>6</v>
      </c>
      <c r="C18" s="142" t="s">
        <v>318</v>
      </c>
      <c r="D18" s="140"/>
      <c r="E18" s="31" t="s">
        <v>300</v>
      </c>
      <c r="F18" s="136" t="s">
        <v>262</v>
      </c>
      <c r="G18" s="141"/>
      <c r="H18" s="71" t="s">
        <v>140</v>
      </c>
      <c r="I18" s="72" t="s">
        <v>141</v>
      </c>
      <c r="J18" s="72" t="s">
        <v>121</v>
      </c>
      <c r="K18" s="73"/>
      <c r="L18" s="67" t="s">
        <v>122</v>
      </c>
      <c r="M18" s="118"/>
    </row>
    <row r="19" spans="2:13" ht="30.75" thickBot="1">
      <c r="B19" s="64">
        <f t="shared" si="0"/>
        <v>7</v>
      </c>
      <c r="C19" s="142" t="s">
        <v>319</v>
      </c>
      <c r="D19" s="140"/>
      <c r="E19" s="31" t="s">
        <v>300</v>
      </c>
      <c r="F19" s="136" t="s">
        <v>311</v>
      </c>
      <c r="G19" s="141"/>
      <c r="H19" s="71" t="s">
        <v>143</v>
      </c>
      <c r="I19" s="72" t="s">
        <v>144</v>
      </c>
      <c r="J19" s="72" t="s">
        <v>121</v>
      </c>
      <c r="K19" s="73"/>
      <c r="L19" s="67" t="s">
        <v>122</v>
      </c>
      <c r="M19" s="118"/>
    </row>
    <row r="20" spans="2:13" ht="30.75" thickBot="1">
      <c r="B20" s="64">
        <f t="shared" si="0"/>
        <v>8</v>
      </c>
      <c r="C20" s="142" t="s">
        <v>320</v>
      </c>
      <c r="D20" s="140"/>
      <c r="E20" s="31" t="s">
        <v>294</v>
      </c>
      <c r="F20" s="136" t="s">
        <v>313</v>
      </c>
      <c r="G20" s="141"/>
      <c r="H20" s="71" t="s">
        <v>146</v>
      </c>
      <c r="I20" s="72" t="s">
        <v>147</v>
      </c>
      <c r="J20" s="72" t="s">
        <v>135</v>
      </c>
      <c r="K20" s="73"/>
      <c r="L20" s="67" t="s">
        <v>122</v>
      </c>
      <c r="M20" s="118"/>
    </row>
    <row r="21" spans="2:13" ht="15.75" customHeight="1" thickBot="1">
      <c r="B21" s="64">
        <f t="shared" si="0"/>
        <v>9</v>
      </c>
      <c r="C21" s="142" t="s">
        <v>321</v>
      </c>
      <c r="D21" s="140"/>
      <c r="E21" s="31" t="s">
        <v>296</v>
      </c>
      <c r="F21" s="136" t="s">
        <v>322</v>
      </c>
      <c r="G21" s="141"/>
      <c r="H21" s="71" t="s">
        <v>149</v>
      </c>
      <c r="I21" s="72" t="s">
        <v>120</v>
      </c>
      <c r="J21" s="72" t="s">
        <v>121</v>
      </c>
      <c r="K21" s="73"/>
      <c r="L21" s="67" t="s">
        <v>122</v>
      </c>
      <c r="M21" s="118"/>
    </row>
    <row r="22" spans="2:13" ht="15.75" customHeight="1" thickBot="1">
      <c r="B22" s="64">
        <f t="shared" si="0"/>
        <v>10</v>
      </c>
      <c r="C22" s="142" t="s">
        <v>323</v>
      </c>
      <c r="D22" s="140"/>
      <c r="E22" s="31" t="s">
        <v>299</v>
      </c>
      <c r="F22" s="136" t="s">
        <v>265</v>
      </c>
      <c r="G22" s="141"/>
      <c r="H22" s="71" t="s">
        <v>151</v>
      </c>
      <c r="I22" s="72" t="s">
        <v>141</v>
      </c>
      <c r="J22" s="72" t="s">
        <v>121</v>
      </c>
      <c r="K22" s="73"/>
      <c r="L22" s="67" t="s">
        <v>122</v>
      </c>
      <c r="M22" s="118"/>
    </row>
    <row r="23" spans="2:13" ht="15.75" customHeight="1" thickBot="1">
      <c r="B23" s="64">
        <f t="shared" si="0"/>
        <v>11</v>
      </c>
      <c r="C23" s="142" t="s">
        <v>324</v>
      </c>
      <c r="D23" s="140"/>
      <c r="E23" s="31" t="s">
        <v>302</v>
      </c>
      <c r="F23" s="136" t="s">
        <v>310</v>
      </c>
      <c r="G23" s="141"/>
      <c r="H23" s="71" t="s">
        <v>154</v>
      </c>
      <c r="I23" s="72" t="s">
        <v>120</v>
      </c>
      <c r="J23" s="72" t="s">
        <v>121</v>
      </c>
      <c r="K23" s="73"/>
      <c r="L23" s="67" t="s">
        <v>122</v>
      </c>
      <c r="M23" s="118"/>
    </row>
    <row r="24" spans="2:13" ht="15.75" customHeight="1" thickBot="1">
      <c r="B24" s="64">
        <f t="shared" si="0"/>
        <v>12</v>
      </c>
      <c r="C24" s="142" t="s">
        <v>325</v>
      </c>
      <c r="D24" s="140"/>
      <c r="E24" s="31" t="s">
        <v>300</v>
      </c>
      <c r="F24" s="136" t="s">
        <v>266</v>
      </c>
      <c r="G24" s="141"/>
      <c r="H24" s="71" t="s">
        <v>156</v>
      </c>
      <c r="I24" s="72" t="s">
        <v>157</v>
      </c>
      <c r="J24" s="72" t="s">
        <v>121</v>
      </c>
      <c r="K24" s="73"/>
      <c r="L24" s="67" t="s">
        <v>122</v>
      </c>
      <c r="M24" s="118"/>
    </row>
    <row r="25" spans="2:13" ht="15.75" customHeight="1" thickBot="1">
      <c r="B25" s="64">
        <f t="shared" si="0"/>
        <v>13</v>
      </c>
      <c r="C25" s="142" t="s">
        <v>326</v>
      </c>
      <c r="D25" s="140"/>
      <c r="E25" s="31" t="s">
        <v>297</v>
      </c>
      <c r="F25" s="136" t="s">
        <v>266</v>
      </c>
      <c r="G25" s="141"/>
      <c r="H25" s="71" t="s">
        <v>159</v>
      </c>
      <c r="I25" s="72" t="s">
        <v>160</v>
      </c>
      <c r="J25" s="72" t="s">
        <v>121</v>
      </c>
      <c r="K25" s="73"/>
      <c r="L25" s="67" t="s">
        <v>122</v>
      </c>
      <c r="M25" s="118"/>
    </row>
    <row r="26" spans="2:13" ht="29.25" customHeight="1" thickBot="1">
      <c r="B26" s="64">
        <f t="shared" si="0"/>
        <v>14</v>
      </c>
      <c r="C26" s="142" t="s">
        <v>327</v>
      </c>
      <c r="D26" s="140"/>
      <c r="E26" s="31" t="s">
        <v>297</v>
      </c>
      <c r="F26" s="136" t="s">
        <v>313</v>
      </c>
      <c r="G26" s="141"/>
      <c r="H26" s="71" t="s">
        <v>162</v>
      </c>
      <c r="I26" s="72" t="s">
        <v>163</v>
      </c>
      <c r="J26" s="72" t="s">
        <v>121</v>
      </c>
      <c r="K26" s="73"/>
      <c r="L26" s="67" t="s">
        <v>122</v>
      </c>
      <c r="M26" s="118"/>
    </row>
    <row r="27" spans="2:13" ht="47.25" customHeight="1" thickBot="1">
      <c r="B27" s="64">
        <f t="shared" si="0"/>
        <v>15</v>
      </c>
      <c r="C27" s="142" t="s">
        <v>328</v>
      </c>
      <c r="D27" s="140"/>
      <c r="E27" s="31" t="s">
        <v>300</v>
      </c>
      <c r="F27" s="136" t="s">
        <v>266</v>
      </c>
      <c r="G27" s="141"/>
      <c r="H27" s="71" t="s">
        <v>165</v>
      </c>
      <c r="I27" s="72" t="s">
        <v>166</v>
      </c>
      <c r="J27" s="72" t="s">
        <v>121</v>
      </c>
      <c r="K27" s="73"/>
      <c r="L27" s="67" t="s">
        <v>122</v>
      </c>
      <c r="M27" s="118"/>
    </row>
    <row r="28" spans="2:13" ht="47.25" customHeight="1" thickBot="1">
      <c r="B28" s="64">
        <f t="shared" si="0"/>
        <v>16</v>
      </c>
      <c r="C28" s="142" t="s">
        <v>329</v>
      </c>
      <c r="D28" s="140"/>
      <c r="E28" s="31" t="s">
        <v>303</v>
      </c>
      <c r="F28" s="136" t="s">
        <v>265</v>
      </c>
      <c r="G28" s="141"/>
      <c r="H28" s="71" t="s">
        <v>168</v>
      </c>
      <c r="I28" s="72" t="s">
        <v>120</v>
      </c>
      <c r="J28" s="72" t="s">
        <v>121</v>
      </c>
      <c r="K28" s="73"/>
      <c r="L28" s="67" t="s">
        <v>122</v>
      </c>
      <c r="M28" s="118"/>
    </row>
    <row r="29" spans="2:13" ht="47.25" customHeight="1" thickBot="1">
      <c r="B29" s="64">
        <f t="shared" si="0"/>
        <v>17</v>
      </c>
      <c r="C29" s="142" t="s">
        <v>330</v>
      </c>
      <c r="D29" s="140"/>
      <c r="E29" s="31" t="s">
        <v>304</v>
      </c>
      <c r="F29" s="136" t="s">
        <v>265</v>
      </c>
      <c r="G29" s="141"/>
      <c r="H29" s="71" t="s">
        <v>171</v>
      </c>
      <c r="I29" s="72" t="s">
        <v>120</v>
      </c>
      <c r="J29" s="72" t="s">
        <v>121</v>
      </c>
      <c r="K29" s="73"/>
      <c r="L29" s="67" t="s">
        <v>122</v>
      </c>
      <c r="M29" s="118"/>
    </row>
    <row r="30" spans="2:13" ht="15.75" customHeight="1" thickBot="1">
      <c r="B30" s="64">
        <f t="shared" si="0"/>
        <v>18</v>
      </c>
      <c r="C30" s="142" t="s">
        <v>331</v>
      </c>
      <c r="D30" s="140"/>
      <c r="E30" s="31" t="s">
        <v>300</v>
      </c>
      <c r="F30" s="136" t="s">
        <v>92</v>
      </c>
      <c r="G30" s="141"/>
      <c r="H30" s="71" t="s">
        <v>172</v>
      </c>
      <c r="I30" s="72" t="s">
        <v>120</v>
      </c>
      <c r="J30" s="72" t="s">
        <v>135</v>
      </c>
      <c r="K30" s="73"/>
      <c r="L30" s="67" t="s">
        <v>122</v>
      </c>
      <c r="M30" s="118"/>
    </row>
    <row r="31" spans="2:13" ht="15.75" customHeight="1" thickBot="1">
      <c r="B31" s="64">
        <f t="shared" si="0"/>
        <v>19</v>
      </c>
      <c r="C31" s="142" t="s">
        <v>332</v>
      </c>
      <c r="D31" s="140"/>
      <c r="E31" s="31" t="s">
        <v>300</v>
      </c>
      <c r="F31" s="136" t="s">
        <v>92</v>
      </c>
      <c r="G31" s="141"/>
      <c r="H31" s="71" t="s">
        <v>123</v>
      </c>
      <c r="I31" s="72" t="s">
        <v>120</v>
      </c>
      <c r="J31" s="72" t="s">
        <v>121</v>
      </c>
      <c r="K31" s="73"/>
      <c r="L31" s="67" t="s">
        <v>174</v>
      </c>
      <c r="M31" s="118"/>
    </row>
    <row r="32" spans="2:13" ht="15.75" customHeight="1" thickBot="1">
      <c r="B32" s="64">
        <f t="shared" si="0"/>
        <v>20</v>
      </c>
      <c r="C32" s="142" t="s">
        <v>333</v>
      </c>
      <c r="D32" s="140"/>
      <c r="E32" s="31" t="s">
        <v>306</v>
      </c>
      <c r="F32" s="136" t="s">
        <v>265</v>
      </c>
      <c r="G32" s="141"/>
      <c r="H32" s="71" t="s">
        <v>176</v>
      </c>
      <c r="I32" s="72" t="s">
        <v>177</v>
      </c>
      <c r="J32" s="72" t="s">
        <v>121</v>
      </c>
      <c r="K32" s="73"/>
      <c r="L32" s="67" t="s">
        <v>122</v>
      </c>
      <c r="M32" s="118"/>
    </row>
    <row r="33" spans="2:13" ht="15.75" customHeight="1" thickBot="1">
      <c r="B33" s="64">
        <f t="shared" si="0"/>
        <v>21</v>
      </c>
      <c r="C33" s="142" t="s">
        <v>334</v>
      </c>
      <c r="D33" s="140"/>
      <c r="E33" s="31" t="s">
        <v>300</v>
      </c>
      <c r="F33" s="136" t="s">
        <v>265</v>
      </c>
      <c r="G33" s="141"/>
      <c r="H33" s="71" t="s">
        <v>179</v>
      </c>
      <c r="I33" s="72" t="s">
        <v>180</v>
      </c>
      <c r="J33" s="72" t="s">
        <v>121</v>
      </c>
      <c r="K33" s="73"/>
      <c r="L33" s="67" t="s">
        <v>122</v>
      </c>
      <c r="M33" s="118"/>
    </row>
    <row r="34" spans="2:13" ht="32.25" customHeight="1" thickBot="1">
      <c r="B34" s="64">
        <f t="shared" si="0"/>
        <v>22</v>
      </c>
      <c r="C34" s="142" t="s">
        <v>335</v>
      </c>
      <c r="D34" s="140"/>
      <c r="E34" s="31" t="s">
        <v>304</v>
      </c>
      <c r="F34" s="136" t="s">
        <v>313</v>
      </c>
      <c r="G34" s="141"/>
      <c r="H34" s="71" t="s">
        <v>182</v>
      </c>
      <c r="I34" s="72" t="s">
        <v>183</v>
      </c>
      <c r="J34" s="72" t="s">
        <v>121</v>
      </c>
      <c r="K34" s="73"/>
      <c r="L34" s="67" t="s">
        <v>122</v>
      </c>
      <c r="M34" s="118"/>
    </row>
    <row r="35" spans="2:13" ht="32.25" customHeight="1" thickBot="1">
      <c r="B35" s="64">
        <f t="shared" si="0"/>
        <v>23</v>
      </c>
      <c r="C35" s="142" t="s">
        <v>336</v>
      </c>
      <c r="D35" s="140"/>
      <c r="E35" s="31" t="s">
        <v>304</v>
      </c>
      <c r="F35" s="136" t="s">
        <v>313</v>
      </c>
      <c r="G35" s="141"/>
      <c r="H35" s="71" t="s">
        <v>185</v>
      </c>
      <c r="I35" s="72" t="s">
        <v>120</v>
      </c>
      <c r="J35" s="72" t="s">
        <v>121</v>
      </c>
      <c r="K35" s="73"/>
      <c r="L35" s="67" t="s">
        <v>122</v>
      </c>
      <c r="M35" s="118"/>
    </row>
    <row r="36" spans="2:13" ht="32.25" customHeight="1" thickBot="1">
      <c r="B36" s="64">
        <f t="shared" si="0"/>
        <v>24</v>
      </c>
      <c r="C36" s="142" t="s">
        <v>337</v>
      </c>
      <c r="D36" s="140"/>
      <c r="E36" s="31" t="s">
        <v>304</v>
      </c>
      <c r="F36" s="136" t="s">
        <v>313</v>
      </c>
      <c r="G36" s="141"/>
      <c r="H36" s="71" t="s">
        <v>186</v>
      </c>
      <c r="I36" s="72" t="s">
        <v>120</v>
      </c>
      <c r="J36" s="72" t="s">
        <v>121</v>
      </c>
      <c r="K36" s="73"/>
      <c r="L36" s="67" t="s">
        <v>122</v>
      </c>
      <c r="M36" s="118"/>
    </row>
    <row r="37" spans="2:13" ht="32.25" customHeight="1" thickBot="1">
      <c r="B37" s="64">
        <f t="shared" si="0"/>
        <v>25</v>
      </c>
      <c r="C37" s="142" t="s">
        <v>338</v>
      </c>
      <c r="D37" s="140"/>
      <c r="E37" s="31" t="s">
        <v>304</v>
      </c>
      <c r="F37" s="136" t="s">
        <v>313</v>
      </c>
      <c r="G37" s="141"/>
      <c r="H37" s="71" t="s">
        <v>188</v>
      </c>
      <c r="I37" s="72" t="s">
        <v>189</v>
      </c>
      <c r="J37" s="72" t="s">
        <v>189</v>
      </c>
      <c r="K37" s="73"/>
      <c r="L37" s="67" t="s">
        <v>153</v>
      </c>
      <c r="M37" s="118"/>
    </row>
    <row r="38" spans="2:13" ht="32.25" customHeight="1" thickBot="1">
      <c r="B38" s="64">
        <f t="shared" si="0"/>
        <v>26</v>
      </c>
      <c r="C38" s="142" t="s">
        <v>339</v>
      </c>
      <c r="D38" s="140"/>
      <c r="E38" s="31" t="s">
        <v>307</v>
      </c>
      <c r="F38" s="136" t="s">
        <v>313</v>
      </c>
      <c r="G38" s="141"/>
      <c r="H38" s="71" t="s">
        <v>191</v>
      </c>
      <c r="I38" s="72" t="s">
        <v>192</v>
      </c>
      <c r="J38" s="72" t="s">
        <v>193</v>
      </c>
      <c r="K38" s="73"/>
      <c r="L38" s="67" t="s">
        <v>153</v>
      </c>
      <c r="M38" s="118"/>
    </row>
    <row r="39" spans="2:13" ht="32.25" customHeight="1" thickBot="1">
      <c r="B39" s="64">
        <f t="shared" si="0"/>
        <v>27</v>
      </c>
      <c r="C39" s="142" t="s">
        <v>340</v>
      </c>
      <c r="D39" s="140"/>
      <c r="E39" s="31" t="s">
        <v>304</v>
      </c>
      <c r="F39" s="136" t="s">
        <v>313</v>
      </c>
      <c r="G39" s="141"/>
      <c r="H39" s="71" t="s">
        <v>195</v>
      </c>
      <c r="I39" s="72" t="s">
        <v>196</v>
      </c>
      <c r="J39" s="72" t="s">
        <v>197</v>
      </c>
      <c r="K39" s="73"/>
      <c r="L39" s="67" t="s">
        <v>153</v>
      </c>
      <c r="M39" s="118"/>
    </row>
    <row r="40" spans="2:13" ht="32.25" customHeight="1" thickBot="1">
      <c r="B40" s="64">
        <f t="shared" si="0"/>
        <v>28</v>
      </c>
      <c r="C40" s="142" t="s">
        <v>341</v>
      </c>
      <c r="D40" s="140"/>
      <c r="E40" s="31" t="s">
        <v>305</v>
      </c>
      <c r="F40" s="136" t="s">
        <v>265</v>
      </c>
      <c r="G40" s="141"/>
      <c r="H40" s="71" t="s">
        <v>199</v>
      </c>
      <c r="I40" s="72" t="s">
        <v>200</v>
      </c>
      <c r="J40" s="72" t="s">
        <v>201</v>
      </c>
      <c r="K40" s="73"/>
      <c r="L40" s="67" t="s">
        <v>153</v>
      </c>
      <c r="M40" s="118"/>
    </row>
    <row r="41" spans="2:13" ht="32.25" customHeight="1" thickBot="1">
      <c r="B41" s="64">
        <f t="shared" si="0"/>
        <v>29</v>
      </c>
      <c r="C41" s="142" t="s">
        <v>342</v>
      </c>
      <c r="D41" s="140"/>
      <c r="E41" s="31" t="s">
        <v>305</v>
      </c>
      <c r="F41" s="136" t="s">
        <v>313</v>
      </c>
      <c r="G41" s="141"/>
      <c r="H41" s="71" t="s">
        <v>203</v>
      </c>
      <c r="I41" s="72" t="s">
        <v>204</v>
      </c>
      <c r="J41" s="72" t="s">
        <v>205</v>
      </c>
      <c r="K41" s="73"/>
      <c r="L41" s="67" t="s">
        <v>125</v>
      </c>
      <c r="M41" s="118"/>
    </row>
    <row r="42" spans="2:13" ht="37.5" customHeight="1" thickBot="1">
      <c r="B42" s="64">
        <f t="shared" si="0"/>
        <v>30</v>
      </c>
      <c r="C42" s="142" t="s">
        <v>343</v>
      </c>
      <c r="D42" s="140"/>
      <c r="E42" s="31" t="s">
        <v>305</v>
      </c>
      <c r="F42" s="136" t="s">
        <v>313</v>
      </c>
      <c r="G42" s="141"/>
      <c r="H42" s="71" t="s">
        <v>206</v>
      </c>
      <c r="I42" s="72" t="s">
        <v>200</v>
      </c>
      <c r="J42" s="72" t="s">
        <v>207</v>
      </c>
      <c r="K42" s="73"/>
      <c r="L42" s="67" t="s">
        <v>125</v>
      </c>
      <c r="M42" s="118"/>
    </row>
    <row r="43" spans="2:13" ht="37.5" customHeight="1" thickBot="1">
      <c r="B43" s="64">
        <f t="shared" si="0"/>
        <v>31</v>
      </c>
      <c r="C43" s="142" t="s">
        <v>344</v>
      </c>
      <c r="D43" s="140"/>
      <c r="E43" s="31" t="s">
        <v>305</v>
      </c>
      <c r="F43" s="136" t="s">
        <v>313</v>
      </c>
      <c r="G43" s="141"/>
      <c r="H43" s="71" t="s">
        <v>208</v>
      </c>
      <c r="I43" s="72" t="s">
        <v>209</v>
      </c>
      <c r="J43" s="72" t="s">
        <v>210</v>
      </c>
      <c r="K43" s="73"/>
      <c r="L43" s="67" t="s">
        <v>211</v>
      </c>
      <c r="M43" s="118"/>
    </row>
    <row r="44" spans="2:13" ht="37.5" customHeight="1" thickBot="1">
      <c r="B44" s="64">
        <f t="shared" si="0"/>
        <v>32</v>
      </c>
      <c r="C44" s="142" t="s">
        <v>345</v>
      </c>
      <c r="D44" s="140"/>
      <c r="E44" s="31" t="s">
        <v>305</v>
      </c>
      <c r="F44" s="136" t="s">
        <v>313</v>
      </c>
      <c r="G44" s="141"/>
      <c r="H44" s="71" t="s">
        <v>212</v>
      </c>
      <c r="I44" s="72" t="s">
        <v>204</v>
      </c>
      <c r="J44" s="72" t="s">
        <v>205</v>
      </c>
      <c r="K44" s="73"/>
      <c r="L44" s="67" t="s">
        <v>174</v>
      </c>
      <c r="M44" s="118"/>
    </row>
    <row r="45" spans="2:13" ht="37.5" customHeight="1" thickBot="1">
      <c r="B45" s="64">
        <f t="shared" si="0"/>
        <v>33</v>
      </c>
      <c r="C45" s="142" t="s">
        <v>346</v>
      </c>
      <c r="D45" s="140"/>
      <c r="E45" s="31" t="s">
        <v>305</v>
      </c>
      <c r="F45" s="136" t="s">
        <v>313</v>
      </c>
      <c r="G45" s="141"/>
      <c r="H45" s="71" t="s">
        <v>213</v>
      </c>
      <c r="I45" s="72" t="s">
        <v>214</v>
      </c>
      <c r="J45" s="72" t="s">
        <v>214</v>
      </c>
      <c r="K45" s="73"/>
      <c r="L45" s="67" t="s">
        <v>174</v>
      </c>
      <c r="M45" s="118"/>
    </row>
    <row r="46" spans="2:13" ht="37.5" customHeight="1" thickBot="1">
      <c r="B46" s="64">
        <f t="shared" si="0"/>
        <v>34</v>
      </c>
      <c r="C46" s="142"/>
      <c r="D46" s="140"/>
      <c r="E46" s="31"/>
      <c r="F46" s="136"/>
      <c r="G46" s="141"/>
      <c r="H46" s="71" t="s">
        <v>215</v>
      </c>
      <c r="I46" s="72" t="s">
        <v>204</v>
      </c>
      <c r="J46" s="72" t="s">
        <v>216</v>
      </c>
      <c r="K46" s="73"/>
      <c r="L46" s="67" t="s">
        <v>174</v>
      </c>
      <c r="M46" s="118"/>
    </row>
    <row r="47" spans="2:13" ht="37.5" customHeight="1" thickBot="1">
      <c r="B47" s="64">
        <f t="shared" si="0"/>
        <v>35</v>
      </c>
      <c r="C47" s="142"/>
      <c r="D47" s="140"/>
      <c r="E47" s="31"/>
      <c r="F47" s="136"/>
      <c r="G47" s="141"/>
      <c r="H47" s="71" t="s">
        <v>217</v>
      </c>
      <c r="I47" s="72" t="s">
        <v>218</v>
      </c>
      <c r="J47" s="72" t="s">
        <v>219</v>
      </c>
      <c r="K47" s="73"/>
      <c r="L47" s="67" t="s">
        <v>174</v>
      </c>
      <c r="M47" s="118"/>
    </row>
    <row r="48" spans="2:13" ht="15.75" customHeight="1" thickBot="1">
      <c r="B48" s="64">
        <f t="shared" si="0"/>
        <v>36</v>
      </c>
      <c r="C48" s="71"/>
      <c r="D48" s="72"/>
      <c r="E48" s="72"/>
      <c r="F48" s="116"/>
      <c r="G48" s="117"/>
      <c r="H48" s="71" t="s">
        <v>220</v>
      </c>
      <c r="I48" s="72" t="s">
        <v>221</v>
      </c>
      <c r="J48" s="72" t="s">
        <v>219</v>
      </c>
      <c r="K48" s="73"/>
      <c r="L48" s="67" t="s">
        <v>174</v>
      </c>
      <c r="M48" s="118"/>
    </row>
    <row r="49" spans="2:13" ht="15.75" customHeight="1" thickBot="1">
      <c r="B49" s="64">
        <f t="shared" si="0"/>
        <v>37</v>
      </c>
      <c r="C49" s="71"/>
      <c r="D49" s="72"/>
      <c r="E49" s="72"/>
      <c r="F49" s="116"/>
      <c r="G49" s="117"/>
      <c r="H49" s="71" t="s">
        <v>222</v>
      </c>
      <c r="I49" s="72" t="s">
        <v>218</v>
      </c>
      <c r="J49" s="72" t="s">
        <v>219</v>
      </c>
      <c r="K49" s="73"/>
      <c r="L49" s="67" t="s">
        <v>174</v>
      </c>
      <c r="M49" s="118"/>
    </row>
    <row r="50" spans="2:13" ht="15.75" customHeight="1" thickBot="1">
      <c r="B50" s="64">
        <f t="shared" si="0"/>
        <v>38</v>
      </c>
      <c r="C50" s="71"/>
      <c r="D50" s="72"/>
      <c r="E50" s="72"/>
      <c r="F50" s="116"/>
      <c r="G50" s="117"/>
      <c r="H50" s="71" t="s">
        <v>223</v>
      </c>
      <c r="I50" s="72" t="s">
        <v>224</v>
      </c>
      <c r="J50" s="72" t="s">
        <v>219</v>
      </c>
      <c r="K50" s="73"/>
      <c r="L50" s="67" t="s">
        <v>174</v>
      </c>
      <c r="M50" s="118"/>
    </row>
    <row r="51" spans="2:13" ht="15.75" customHeight="1" thickBot="1">
      <c r="B51" s="64">
        <f t="shared" si="0"/>
        <v>39</v>
      </c>
      <c r="C51" s="71"/>
      <c r="D51" s="72"/>
      <c r="E51" s="72"/>
      <c r="F51" s="116"/>
      <c r="G51" s="117"/>
      <c r="H51" s="71" t="s">
        <v>225</v>
      </c>
      <c r="I51" s="72" t="s">
        <v>224</v>
      </c>
      <c r="J51" s="72" t="s">
        <v>219</v>
      </c>
      <c r="K51" s="73"/>
      <c r="L51" s="67" t="s">
        <v>174</v>
      </c>
      <c r="M51" s="118"/>
    </row>
    <row r="52" spans="2:13" ht="15.75" customHeight="1" thickBot="1">
      <c r="B52" s="64">
        <f t="shared" si="0"/>
        <v>40</v>
      </c>
      <c r="C52" s="71"/>
      <c r="D52" s="72"/>
      <c r="E52" s="72"/>
      <c r="F52" s="116"/>
      <c r="G52" s="117"/>
      <c r="H52" s="71" t="s">
        <v>226</v>
      </c>
      <c r="I52" s="72" t="s">
        <v>221</v>
      </c>
      <c r="J52" s="72" t="s">
        <v>219</v>
      </c>
      <c r="K52" s="73"/>
      <c r="L52" s="67" t="s">
        <v>174</v>
      </c>
      <c r="M52" s="118"/>
    </row>
    <row r="53" spans="2:13" ht="15.75" customHeight="1" thickBot="1">
      <c r="B53" s="64">
        <f t="shared" si="0"/>
        <v>41</v>
      </c>
      <c r="C53" s="71"/>
      <c r="D53" s="72"/>
      <c r="E53" s="72"/>
      <c r="F53" s="116"/>
      <c r="G53" s="117"/>
      <c r="H53" s="71" t="s">
        <v>227</v>
      </c>
      <c r="I53" s="72" t="s">
        <v>228</v>
      </c>
      <c r="J53" s="72" t="s">
        <v>219</v>
      </c>
      <c r="K53" s="73"/>
      <c r="L53" s="67" t="s">
        <v>174</v>
      </c>
      <c r="M53" s="118"/>
    </row>
    <row r="54" spans="2:13" ht="15.75" customHeight="1" thickBot="1">
      <c r="B54" s="64">
        <f t="shared" si="0"/>
        <v>42</v>
      </c>
      <c r="C54" s="71"/>
      <c r="D54" s="72"/>
      <c r="E54" s="72"/>
      <c r="F54" s="116"/>
      <c r="G54" s="117"/>
      <c r="H54" s="71" t="s">
        <v>229</v>
      </c>
      <c r="I54" s="72" t="s">
        <v>221</v>
      </c>
      <c r="J54" s="72" t="s">
        <v>219</v>
      </c>
      <c r="K54" s="73"/>
      <c r="L54" s="67" t="s">
        <v>174</v>
      </c>
      <c r="M54" s="118"/>
    </row>
    <row r="55" spans="2:13" ht="15.75" customHeight="1" thickBot="1">
      <c r="B55" s="64">
        <f t="shared" si="0"/>
        <v>43</v>
      </c>
      <c r="C55" s="71"/>
      <c r="D55" s="72"/>
      <c r="E55" s="72"/>
      <c r="F55" s="116"/>
      <c r="G55" s="117"/>
      <c r="H55" s="71" t="s">
        <v>230</v>
      </c>
      <c r="I55" s="72" t="s">
        <v>231</v>
      </c>
      <c r="J55" s="72" t="s">
        <v>201</v>
      </c>
      <c r="K55" s="73"/>
      <c r="L55" s="67" t="s">
        <v>174</v>
      </c>
      <c r="M55" s="118"/>
    </row>
    <row r="56" spans="2:13" ht="15.75" customHeight="1" thickBot="1">
      <c r="B56" s="64">
        <f t="shared" si="0"/>
        <v>44</v>
      </c>
      <c r="C56" s="71"/>
      <c r="D56" s="72"/>
      <c r="E56" s="72"/>
      <c r="F56" s="116"/>
      <c r="G56" s="117"/>
      <c r="H56" s="71" t="s">
        <v>232</v>
      </c>
      <c r="I56" s="72" t="s">
        <v>221</v>
      </c>
      <c r="J56" s="72" t="s">
        <v>233</v>
      </c>
      <c r="K56" s="73"/>
      <c r="L56" s="67" t="s">
        <v>174</v>
      </c>
      <c r="M56" s="118"/>
    </row>
    <row r="57" spans="2:13" ht="15.75" customHeight="1" thickBot="1">
      <c r="B57" s="64">
        <f t="shared" si="0"/>
        <v>45</v>
      </c>
      <c r="C57" s="71"/>
      <c r="D57" s="72"/>
      <c r="E57" s="72"/>
      <c r="F57" s="116"/>
      <c r="G57" s="117"/>
      <c r="H57" s="71" t="s">
        <v>234</v>
      </c>
      <c r="I57" s="72" t="s">
        <v>231</v>
      </c>
      <c r="J57" s="72" t="s">
        <v>201</v>
      </c>
      <c r="K57" s="73"/>
      <c r="L57" s="67" t="s">
        <v>122</v>
      </c>
      <c r="M57" s="118"/>
    </row>
    <row r="58" spans="2:13" ht="15.75" customHeight="1" thickBot="1">
      <c r="B58" s="64">
        <f t="shared" si="0"/>
        <v>46</v>
      </c>
      <c r="C58" s="71"/>
      <c r="D58" s="72"/>
      <c r="E58" s="72"/>
      <c r="F58" s="116"/>
      <c r="G58" s="117"/>
      <c r="H58" s="71" t="s">
        <v>235</v>
      </c>
      <c r="I58" s="72" t="s">
        <v>231</v>
      </c>
      <c r="J58" s="72" t="s">
        <v>201</v>
      </c>
      <c r="K58" s="73"/>
      <c r="L58" s="67" t="s">
        <v>122</v>
      </c>
      <c r="M58" s="118"/>
    </row>
    <row r="59" spans="2:13" ht="15.75" customHeight="1" thickBot="1">
      <c r="B59" s="64">
        <f t="shared" si="0"/>
        <v>47</v>
      </c>
      <c r="C59" s="71"/>
      <c r="D59" s="72"/>
      <c r="E59" s="72"/>
      <c r="F59" s="116"/>
      <c r="G59" s="117"/>
      <c r="H59" s="71" t="s">
        <v>236</v>
      </c>
      <c r="I59" s="72" t="s">
        <v>231</v>
      </c>
      <c r="J59" s="72" t="s">
        <v>231</v>
      </c>
      <c r="K59" s="73"/>
      <c r="L59" s="67" t="s">
        <v>122</v>
      </c>
      <c r="M59" s="118"/>
    </row>
    <row r="60" spans="2:13" ht="15.75" customHeight="1" thickBot="1">
      <c r="B60" s="64">
        <f t="shared" si="0"/>
        <v>48</v>
      </c>
      <c r="C60" s="71"/>
      <c r="D60" s="72"/>
      <c r="E60" s="72"/>
      <c r="F60" s="116"/>
      <c r="G60" s="117"/>
      <c r="H60" s="71" t="s">
        <v>237</v>
      </c>
      <c r="I60" s="72" t="s">
        <v>231</v>
      </c>
      <c r="J60" s="72" t="s">
        <v>231</v>
      </c>
      <c r="K60" s="73"/>
      <c r="L60" s="67" t="s">
        <v>122</v>
      </c>
      <c r="M60" s="118"/>
    </row>
    <row r="61" spans="2:13" ht="15.75" customHeight="1" thickBot="1">
      <c r="B61" s="64">
        <f t="shared" si="0"/>
        <v>49</v>
      </c>
      <c r="C61" s="71"/>
      <c r="D61" s="72"/>
      <c r="E61" s="72"/>
      <c r="F61" s="116"/>
      <c r="G61" s="117"/>
      <c r="H61" s="71" t="s">
        <v>238</v>
      </c>
      <c r="I61" s="72" t="s">
        <v>231</v>
      </c>
      <c r="J61" s="72" t="s">
        <v>231</v>
      </c>
      <c r="K61" s="73"/>
      <c r="L61" s="67" t="s">
        <v>122</v>
      </c>
      <c r="M61" s="118"/>
    </row>
    <row r="62" spans="2:13" ht="15.75" customHeight="1" thickBot="1">
      <c r="B62" s="64">
        <f t="shared" si="0"/>
        <v>50</v>
      </c>
      <c r="C62" s="71"/>
      <c r="D62" s="72"/>
      <c r="E62" s="72"/>
      <c r="F62" s="116"/>
      <c r="G62" s="117"/>
      <c r="H62" s="71" t="s">
        <v>239</v>
      </c>
      <c r="I62" s="72" t="s">
        <v>231</v>
      </c>
      <c r="J62" s="72" t="s">
        <v>231</v>
      </c>
      <c r="K62" s="73"/>
      <c r="L62" s="67" t="s">
        <v>122</v>
      </c>
      <c r="M62" s="118"/>
    </row>
    <row r="63" spans="2:13" ht="15.75" customHeight="1" thickBot="1">
      <c r="B63" s="64">
        <f t="shared" si="0"/>
        <v>51</v>
      </c>
      <c r="C63" s="71"/>
      <c r="D63" s="72"/>
      <c r="E63" s="72"/>
      <c r="F63" s="116"/>
      <c r="G63" s="117"/>
      <c r="H63" s="71" t="s">
        <v>240</v>
      </c>
      <c r="I63" s="72" t="s">
        <v>221</v>
      </c>
      <c r="J63" s="72" t="s">
        <v>231</v>
      </c>
      <c r="K63" s="73"/>
      <c r="L63" s="67" t="s">
        <v>122</v>
      </c>
      <c r="M63" s="118"/>
    </row>
    <row r="64" spans="2:13" ht="15.75" customHeight="1" thickBot="1">
      <c r="B64" s="64">
        <f t="shared" si="0"/>
        <v>52</v>
      </c>
      <c r="C64" s="119"/>
      <c r="D64" s="72"/>
      <c r="E64" s="119"/>
      <c r="F64" s="116"/>
      <c r="G64" s="117"/>
      <c r="H64" s="71" t="s">
        <v>241</v>
      </c>
      <c r="I64" s="72" t="s">
        <v>221</v>
      </c>
      <c r="J64" s="72" t="s">
        <v>231</v>
      </c>
      <c r="K64" s="73"/>
      <c r="L64" s="67" t="s">
        <v>122</v>
      </c>
      <c r="M64" s="118"/>
    </row>
    <row r="65" spans="2:13" ht="15.75" customHeight="1" thickBot="1">
      <c r="B65" s="64">
        <f t="shared" si="0"/>
        <v>53</v>
      </c>
      <c r="C65" s="71"/>
      <c r="D65" s="72"/>
      <c r="E65" s="72"/>
      <c r="F65" s="116"/>
      <c r="G65" s="117"/>
      <c r="H65" s="71" t="s">
        <v>242</v>
      </c>
      <c r="I65" s="72" t="s">
        <v>221</v>
      </c>
      <c r="J65" s="72" t="s">
        <v>231</v>
      </c>
      <c r="K65" s="73"/>
      <c r="L65" s="67" t="s">
        <v>122</v>
      </c>
      <c r="M65" s="118"/>
    </row>
    <row r="66" spans="2:13" ht="15.75" customHeight="1" thickBot="1">
      <c r="B66" s="64">
        <f t="shared" si="0"/>
        <v>54</v>
      </c>
      <c r="C66" s="71"/>
      <c r="D66" s="72"/>
      <c r="E66" s="72"/>
      <c r="F66" s="116"/>
      <c r="G66" s="117"/>
      <c r="H66" s="71" t="s">
        <v>243</v>
      </c>
      <c r="I66" s="72" t="s">
        <v>244</v>
      </c>
      <c r="J66" s="72" t="s">
        <v>244</v>
      </c>
      <c r="K66" s="73"/>
      <c r="L66" s="67" t="s">
        <v>174</v>
      </c>
      <c r="M66" s="118"/>
    </row>
    <row r="67" spans="2:13" ht="15.75" customHeight="1" thickBot="1">
      <c r="B67" s="64">
        <f t="shared" si="0"/>
        <v>55</v>
      </c>
      <c r="C67" s="71"/>
      <c r="D67" s="72"/>
      <c r="E67" s="72"/>
      <c r="F67" s="116"/>
      <c r="G67" s="117"/>
      <c r="H67" s="71" t="s">
        <v>245</v>
      </c>
      <c r="I67" s="72" t="s">
        <v>244</v>
      </c>
      <c r="J67" s="78" t="s">
        <v>246</v>
      </c>
      <c r="K67" s="73"/>
      <c r="L67" s="67" t="s">
        <v>27</v>
      </c>
      <c r="M67" s="118"/>
    </row>
    <row r="68" spans="2:13" ht="15.75" customHeight="1" thickBot="1">
      <c r="B68" s="64">
        <f t="shared" si="0"/>
        <v>56</v>
      </c>
      <c r="C68" s="71"/>
      <c r="D68" s="72"/>
      <c r="E68" s="72"/>
      <c r="F68" s="116"/>
      <c r="G68" s="117"/>
      <c r="H68" s="71" t="s">
        <v>226</v>
      </c>
      <c r="I68" s="72" t="s">
        <v>244</v>
      </c>
      <c r="J68" s="78" t="s">
        <v>246</v>
      </c>
      <c r="K68" s="73"/>
      <c r="L68" s="67" t="s">
        <v>153</v>
      </c>
      <c r="M68" s="118"/>
    </row>
    <row r="69" spans="2:13" ht="15.75" customHeight="1" thickBot="1">
      <c r="B69" s="64">
        <f t="shared" si="0"/>
        <v>57</v>
      </c>
      <c r="C69" s="71"/>
      <c r="D69" s="72"/>
      <c r="E69" s="72"/>
      <c r="F69" s="116"/>
      <c r="G69" s="117"/>
      <c r="H69" s="71" t="s">
        <v>247</v>
      </c>
      <c r="I69" s="72" t="s">
        <v>248</v>
      </c>
      <c r="J69" s="72" t="s">
        <v>248</v>
      </c>
      <c r="K69" s="73"/>
      <c r="L69" s="67" t="s">
        <v>153</v>
      </c>
      <c r="M69" s="118"/>
    </row>
    <row r="70" spans="2:13" ht="15.75" customHeight="1" thickBot="1">
      <c r="B70" s="64">
        <f t="shared" si="0"/>
        <v>58</v>
      </c>
      <c r="C70" s="71"/>
      <c r="D70" s="72"/>
      <c r="E70" s="72"/>
      <c r="F70" s="116"/>
      <c r="G70" s="117"/>
      <c r="H70" s="71" t="s">
        <v>249</v>
      </c>
      <c r="I70" s="72" t="s">
        <v>250</v>
      </c>
      <c r="J70" s="72" t="s">
        <v>250</v>
      </c>
      <c r="K70" s="73"/>
      <c r="L70" s="67" t="s">
        <v>122</v>
      </c>
      <c r="M70" s="118"/>
    </row>
    <row r="71" spans="2:13" ht="15.75" customHeight="1" thickBot="1">
      <c r="B71" s="64">
        <f t="shared" si="0"/>
        <v>59</v>
      </c>
      <c r="C71" s="71"/>
      <c r="D71" s="120"/>
      <c r="E71" s="72"/>
      <c r="F71" s="116"/>
      <c r="G71" s="117"/>
      <c r="H71" s="71" t="s">
        <v>251</v>
      </c>
      <c r="I71" s="72" t="s">
        <v>244</v>
      </c>
      <c r="J71" s="78" t="s">
        <v>246</v>
      </c>
      <c r="K71" s="73"/>
      <c r="L71" s="67" t="s">
        <v>122</v>
      </c>
      <c r="M71" s="118"/>
    </row>
    <row r="72" spans="2:13" ht="15.75" customHeight="1" thickBot="1">
      <c r="B72" s="64">
        <f t="shared" si="0"/>
        <v>60</v>
      </c>
      <c r="C72" s="71"/>
      <c r="D72" s="120"/>
      <c r="E72" s="72"/>
      <c r="F72" s="116"/>
      <c r="G72" s="117"/>
      <c r="H72" s="71" t="s">
        <v>252</v>
      </c>
      <c r="I72" s="72" t="s">
        <v>250</v>
      </c>
      <c r="J72" s="72" t="s">
        <v>250</v>
      </c>
      <c r="K72" s="73"/>
      <c r="L72" s="67" t="s">
        <v>122</v>
      </c>
      <c r="M72" s="118"/>
    </row>
    <row r="73" spans="2:13" ht="15.75" customHeight="1" thickBot="1">
      <c r="B73" s="64">
        <f t="shared" si="0"/>
        <v>61</v>
      </c>
      <c r="C73" s="71"/>
      <c r="D73" s="120"/>
      <c r="E73" s="72"/>
      <c r="F73" s="116"/>
      <c r="G73" s="117"/>
      <c r="H73" s="71" t="s">
        <v>253</v>
      </c>
      <c r="I73" s="79" t="s">
        <v>254</v>
      </c>
      <c r="J73" s="72" t="s">
        <v>255</v>
      </c>
      <c r="K73" s="73"/>
      <c r="L73" s="67" t="s">
        <v>125</v>
      </c>
      <c r="M73" s="118"/>
    </row>
    <row r="74" spans="2:13" ht="15.75" customHeight="1">
      <c r="B74" s="64">
        <f t="shared" si="0"/>
        <v>62</v>
      </c>
      <c r="C74" s="71"/>
      <c r="D74" s="120"/>
      <c r="E74" s="72"/>
      <c r="F74" s="116"/>
      <c r="G74" s="117"/>
      <c r="H74" s="71" t="s">
        <v>256</v>
      </c>
      <c r="I74" s="79" t="s">
        <v>254</v>
      </c>
      <c r="J74" s="72" t="s">
        <v>255</v>
      </c>
      <c r="K74" s="73"/>
      <c r="L74" s="67" t="s">
        <v>125</v>
      </c>
      <c r="M74" s="118"/>
    </row>
    <row r="75" spans="2:13" ht="15.75" customHeight="1">
      <c r="B75" s="64">
        <f t="shared" si="0"/>
        <v>63</v>
      </c>
      <c r="C75" s="71"/>
      <c r="D75" s="120"/>
      <c r="E75" s="72"/>
      <c r="F75" s="116"/>
      <c r="G75" s="117"/>
      <c r="H75" s="71"/>
      <c r="I75" s="72"/>
      <c r="J75" s="72"/>
      <c r="K75" s="73"/>
      <c r="L75" s="121"/>
      <c r="M75" s="118"/>
    </row>
    <row r="76" spans="2:13" ht="15.75" customHeight="1">
      <c r="B76" s="64">
        <f t="shared" si="0"/>
        <v>64</v>
      </c>
      <c r="C76" s="71"/>
      <c r="D76" s="120"/>
      <c r="E76" s="72"/>
      <c r="F76" s="116"/>
      <c r="G76" s="117"/>
      <c r="H76" s="71"/>
      <c r="I76" s="72"/>
      <c r="J76" s="72"/>
      <c r="K76" s="73"/>
      <c r="L76" s="121"/>
      <c r="M76" s="118"/>
    </row>
    <row r="77" spans="2:13" ht="15.75" customHeight="1">
      <c r="B77" s="64">
        <f t="shared" si="0"/>
        <v>65</v>
      </c>
      <c r="C77" s="71"/>
      <c r="D77" s="120"/>
      <c r="E77" s="72"/>
      <c r="F77" s="116"/>
      <c r="G77" s="117"/>
      <c r="H77" s="71"/>
      <c r="I77" s="72"/>
      <c r="J77" s="72"/>
      <c r="K77" s="73"/>
      <c r="L77" s="121"/>
      <c r="M77" s="118"/>
    </row>
    <row r="78" spans="2:13" ht="15.75" customHeight="1">
      <c r="B78" s="64">
        <f t="shared" ref="B78:B126" si="1">1+B77</f>
        <v>66</v>
      </c>
      <c r="C78" s="71"/>
      <c r="D78" s="120"/>
      <c r="E78" s="72"/>
      <c r="F78" s="116"/>
      <c r="G78" s="117"/>
      <c r="H78" s="71"/>
      <c r="I78" s="72"/>
      <c r="J78" s="72"/>
      <c r="K78" s="73"/>
      <c r="L78" s="121"/>
      <c r="M78" s="118"/>
    </row>
    <row r="79" spans="2:13" ht="15.75" customHeight="1">
      <c r="B79" s="64">
        <f t="shared" si="1"/>
        <v>67</v>
      </c>
      <c r="C79" s="71"/>
      <c r="D79" s="120"/>
      <c r="E79" s="72"/>
      <c r="F79" s="116"/>
      <c r="G79" s="117"/>
      <c r="H79" s="71"/>
      <c r="I79" s="72"/>
      <c r="J79" s="72"/>
      <c r="K79" s="73"/>
      <c r="L79" s="121"/>
      <c r="M79" s="118"/>
    </row>
    <row r="80" spans="2:13" ht="15.75" customHeight="1">
      <c r="B80" s="64">
        <f t="shared" si="1"/>
        <v>68</v>
      </c>
      <c r="C80" s="71"/>
      <c r="D80" s="120"/>
      <c r="E80" s="72"/>
      <c r="F80" s="116"/>
      <c r="G80" s="117"/>
      <c r="H80" s="71"/>
      <c r="I80" s="72"/>
      <c r="J80" s="72"/>
      <c r="K80" s="73"/>
      <c r="L80" s="121"/>
      <c r="M80" s="118"/>
    </row>
    <row r="81" spans="2:13" ht="15.75" customHeight="1">
      <c r="B81" s="64">
        <f t="shared" si="1"/>
        <v>69</v>
      </c>
      <c r="C81" s="71"/>
      <c r="D81" s="120"/>
      <c r="E81" s="72"/>
      <c r="F81" s="116"/>
      <c r="G81" s="117"/>
      <c r="H81" s="122"/>
      <c r="I81" s="73"/>
      <c r="J81" s="121"/>
      <c r="K81" s="73"/>
      <c r="L81" s="121"/>
      <c r="M81" s="118"/>
    </row>
    <row r="82" spans="2:13" ht="15.75" customHeight="1">
      <c r="B82" s="64">
        <f t="shared" si="1"/>
        <v>70</v>
      </c>
      <c r="C82" s="71"/>
      <c r="D82" s="120"/>
      <c r="E82" s="72"/>
      <c r="F82" s="116"/>
      <c r="G82" s="117"/>
      <c r="H82" s="122"/>
      <c r="I82" s="73"/>
      <c r="J82" s="121"/>
      <c r="K82" s="73"/>
      <c r="L82" s="121"/>
      <c r="M82" s="118"/>
    </row>
    <row r="83" spans="2:13" ht="15.75" customHeight="1">
      <c r="B83" s="64">
        <f t="shared" si="1"/>
        <v>71</v>
      </c>
      <c r="C83" s="71"/>
      <c r="D83" s="120"/>
      <c r="E83" s="72"/>
      <c r="F83" s="116"/>
      <c r="G83" s="117"/>
      <c r="H83" s="122"/>
      <c r="I83" s="73"/>
      <c r="J83" s="121"/>
      <c r="K83" s="73"/>
      <c r="L83" s="121"/>
      <c r="M83" s="118"/>
    </row>
    <row r="84" spans="2:13" ht="15.75" customHeight="1">
      <c r="B84" s="64">
        <f t="shared" si="1"/>
        <v>72</v>
      </c>
      <c r="C84" s="71"/>
      <c r="D84" s="120"/>
      <c r="E84" s="72"/>
      <c r="F84" s="116"/>
      <c r="G84" s="117"/>
      <c r="H84" s="122"/>
      <c r="I84" s="73"/>
      <c r="J84" s="121"/>
      <c r="K84" s="73"/>
      <c r="L84" s="121"/>
      <c r="M84" s="118"/>
    </row>
    <row r="85" spans="2:13" ht="15.75" customHeight="1">
      <c r="B85" s="64">
        <f t="shared" si="1"/>
        <v>73</v>
      </c>
      <c r="C85" s="71"/>
      <c r="D85" s="120"/>
      <c r="E85" s="72"/>
      <c r="F85" s="116"/>
      <c r="G85" s="117"/>
      <c r="H85" s="122"/>
      <c r="I85" s="73"/>
      <c r="J85" s="121"/>
      <c r="K85" s="73"/>
      <c r="L85" s="121"/>
      <c r="M85" s="118"/>
    </row>
    <row r="86" spans="2:13" ht="15.75" customHeight="1">
      <c r="B86" s="64">
        <f t="shared" si="1"/>
        <v>74</v>
      </c>
      <c r="C86" s="71"/>
      <c r="D86" s="120"/>
      <c r="E86" s="72"/>
      <c r="F86" s="116"/>
      <c r="G86" s="117"/>
      <c r="H86" s="122"/>
      <c r="I86" s="73"/>
      <c r="J86" s="121"/>
      <c r="K86" s="73"/>
      <c r="L86" s="121"/>
      <c r="M86" s="118"/>
    </row>
    <row r="87" spans="2:13" ht="15.75" customHeight="1">
      <c r="B87" s="64">
        <f t="shared" si="1"/>
        <v>75</v>
      </c>
      <c r="C87" s="71"/>
      <c r="D87" s="120"/>
      <c r="E87" s="72"/>
      <c r="F87" s="116"/>
      <c r="G87" s="117"/>
      <c r="H87" s="122"/>
      <c r="I87" s="73"/>
      <c r="J87" s="121"/>
      <c r="K87" s="73"/>
      <c r="L87" s="121"/>
      <c r="M87" s="118"/>
    </row>
    <row r="88" spans="2:13" ht="15.75" customHeight="1">
      <c r="B88" s="64">
        <f t="shared" si="1"/>
        <v>76</v>
      </c>
      <c r="C88" s="71"/>
      <c r="D88" s="120"/>
      <c r="E88" s="72"/>
      <c r="F88" s="116"/>
      <c r="G88" s="117"/>
      <c r="H88" s="122"/>
      <c r="I88" s="73"/>
      <c r="J88" s="121"/>
      <c r="K88" s="73"/>
      <c r="L88" s="121"/>
      <c r="M88" s="118"/>
    </row>
    <row r="89" spans="2:13" ht="15.75" customHeight="1">
      <c r="B89" s="64">
        <f t="shared" si="1"/>
        <v>77</v>
      </c>
      <c r="C89" s="71"/>
      <c r="D89" s="120"/>
      <c r="E89" s="72"/>
      <c r="F89" s="116"/>
      <c r="G89" s="117"/>
      <c r="H89" s="122"/>
      <c r="I89" s="73"/>
      <c r="J89" s="121"/>
      <c r="K89" s="73"/>
      <c r="L89" s="121"/>
      <c r="M89" s="118"/>
    </row>
    <row r="90" spans="2:13" ht="15.75" customHeight="1">
      <c r="B90" s="64">
        <f t="shared" si="1"/>
        <v>78</v>
      </c>
      <c r="C90" s="71"/>
      <c r="D90" s="120"/>
      <c r="E90" s="72"/>
      <c r="F90" s="116"/>
      <c r="G90" s="117"/>
      <c r="H90" s="122"/>
      <c r="I90" s="73"/>
      <c r="J90" s="121"/>
      <c r="K90" s="73"/>
      <c r="L90" s="121"/>
      <c r="M90" s="118"/>
    </row>
    <row r="91" spans="2:13" ht="15.75" customHeight="1">
      <c r="B91" s="64">
        <f t="shared" si="1"/>
        <v>79</v>
      </c>
      <c r="C91" s="71"/>
      <c r="D91" s="120"/>
      <c r="E91" s="72"/>
      <c r="F91" s="116"/>
      <c r="G91" s="117"/>
      <c r="H91" s="122"/>
      <c r="I91" s="73"/>
      <c r="J91" s="121"/>
      <c r="K91" s="73"/>
      <c r="L91" s="121"/>
      <c r="M91" s="118"/>
    </row>
    <row r="92" spans="2:13" ht="15.75" customHeight="1">
      <c r="B92" s="64">
        <f t="shared" si="1"/>
        <v>80</v>
      </c>
      <c r="C92" s="71"/>
      <c r="D92" s="120"/>
      <c r="E92" s="72"/>
      <c r="F92" s="116"/>
      <c r="G92" s="118"/>
      <c r="H92" s="77"/>
      <c r="I92" s="116"/>
      <c r="J92" s="116"/>
      <c r="K92" s="116"/>
      <c r="L92" s="116"/>
      <c r="M92" s="118"/>
    </row>
    <row r="93" spans="2:13" ht="15.75" customHeight="1">
      <c r="B93" s="64">
        <f t="shared" si="1"/>
        <v>81</v>
      </c>
      <c r="C93" s="71"/>
      <c r="D93" s="120"/>
      <c r="E93" s="72"/>
      <c r="F93" s="116"/>
      <c r="G93" s="118"/>
      <c r="H93" s="77"/>
      <c r="I93" s="116"/>
      <c r="J93" s="116"/>
      <c r="K93" s="116"/>
      <c r="L93" s="116"/>
      <c r="M93" s="118"/>
    </row>
    <row r="94" spans="2:13" ht="15.75" customHeight="1">
      <c r="B94" s="64">
        <f t="shared" si="1"/>
        <v>82</v>
      </c>
      <c r="C94" s="71"/>
      <c r="D94" s="120"/>
      <c r="E94" s="72"/>
      <c r="F94" s="116"/>
      <c r="G94" s="118"/>
      <c r="H94" s="77"/>
      <c r="I94" s="116"/>
      <c r="J94" s="116"/>
      <c r="K94" s="116"/>
      <c r="L94" s="116"/>
      <c r="M94" s="118"/>
    </row>
    <row r="95" spans="2:13" ht="15.75" customHeight="1">
      <c r="B95" s="64">
        <f t="shared" si="1"/>
        <v>83</v>
      </c>
      <c r="C95" s="71"/>
      <c r="D95" s="120"/>
      <c r="E95" s="72"/>
      <c r="F95" s="116"/>
      <c r="G95" s="118"/>
      <c r="H95" s="77"/>
      <c r="I95" s="116"/>
      <c r="J95" s="116"/>
      <c r="K95" s="116"/>
      <c r="L95" s="116"/>
      <c r="M95" s="118"/>
    </row>
    <row r="96" spans="2:13" ht="15.75" customHeight="1">
      <c r="B96" s="64">
        <f t="shared" si="1"/>
        <v>84</v>
      </c>
      <c r="C96" s="71"/>
      <c r="D96" s="120"/>
      <c r="E96" s="72"/>
      <c r="F96" s="116"/>
      <c r="G96" s="118"/>
      <c r="H96" s="77"/>
      <c r="I96" s="116"/>
      <c r="J96" s="116"/>
      <c r="K96" s="116"/>
      <c r="L96" s="116"/>
      <c r="M96" s="118"/>
    </row>
    <row r="97" spans="2:13" ht="15.75" customHeight="1">
      <c r="B97" s="64">
        <f t="shared" si="1"/>
        <v>85</v>
      </c>
      <c r="C97" s="71"/>
      <c r="D97" s="120"/>
      <c r="E97" s="72"/>
      <c r="F97" s="116"/>
      <c r="G97" s="118"/>
      <c r="H97" s="77"/>
      <c r="I97" s="116"/>
      <c r="J97" s="116"/>
      <c r="K97" s="116"/>
      <c r="L97" s="116"/>
      <c r="M97" s="118"/>
    </row>
    <row r="98" spans="2:13" ht="15.75" customHeight="1">
      <c r="B98" s="64">
        <f t="shared" si="1"/>
        <v>86</v>
      </c>
      <c r="C98" s="71"/>
      <c r="D98" s="120"/>
      <c r="E98" s="72"/>
      <c r="F98" s="116"/>
      <c r="G98" s="118"/>
      <c r="H98" s="77"/>
      <c r="I98" s="116"/>
      <c r="J98" s="116"/>
      <c r="K98" s="116"/>
      <c r="L98" s="116"/>
      <c r="M98" s="118"/>
    </row>
    <row r="99" spans="2:13" ht="15.75" customHeight="1">
      <c r="B99" s="64">
        <f t="shared" si="1"/>
        <v>87</v>
      </c>
      <c r="C99" s="71"/>
      <c r="D99" s="120"/>
      <c r="E99" s="72"/>
      <c r="F99" s="116"/>
      <c r="G99" s="118"/>
      <c r="H99" s="77"/>
      <c r="I99" s="116"/>
      <c r="J99" s="116"/>
      <c r="K99" s="116"/>
      <c r="L99" s="116"/>
      <c r="M99" s="118"/>
    </row>
    <row r="100" spans="2:13" ht="15.75" customHeight="1">
      <c r="B100" s="64">
        <f t="shared" si="1"/>
        <v>88</v>
      </c>
      <c r="C100" s="71"/>
      <c r="D100" s="120"/>
      <c r="E100" s="72"/>
      <c r="F100" s="116"/>
      <c r="G100" s="118"/>
      <c r="H100" s="77"/>
      <c r="I100" s="116"/>
      <c r="J100" s="116"/>
      <c r="K100" s="116"/>
      <c r="L100" s="116"/>
      <c r="M100" s="118"/>
    </row>
    <row r="101" spans="2:13" ht="15.75" customHeight="1">
      <c r="B101" s="64">
        <f t="shared" si="1"/>
        <v>89</v>
      </c>
      <c r="C101" s="71"/>
      <c r="D101" s="120"/>
      <c r="E101" s="72"/>
      <c r="F101" s="116"/>
      <c r="G101" s="118"/>
      <c r="H101" s="77"/>
      <c r="I101" s="116"/>
      <c r="J101" s="116"/>
      <c r="K101" s="116"/>
      <c r="L101" s="116"/>
      <c r="M101" s="118"/>
    </row>
    <row r="102" spans="2:13" ht="15.75" customHeight="1">
      <c r="B102" s="64">
        <f t="shared" si="1"/>
        <v>90</v>
      </c>
      <c r="C102" s="71"/>
      <c r="D102" s="120"/>
      <c r="E102" s="72"/>
      <c r="F102" s="116"/>
      <c r="G102" s="118"/>
      <c r="H102" s="77"/>
      <c r="I102" s="116"/>
      <c r="J102" s="116"/>
      <c r="K102" s="116"/>
      <c r="L102" s="116"/>
      <c r="M102" s="118"/>
    </row>
    <row r="103" spans="2:13" ht="15.75" customHeight="1">
      <c r="B103" s="64">
        <f t="shared" si="1"/>
        <v>91</v>
      </c>
      <c r="C103" s="71"/>
      <c r="D103" s="120"/>
      <c r="E103" s="72"/>
      <c r="F103" s="116"/>
      <c r="G103" s="118"/>
      <c r="H103" s="77"/>
      <c r="I103" s="116"/>
      <c r="J103" s="116"/>
      <c r="K103" s="116"/>
      <c r="L103" s="116"/>
      <c r="M103" s="118"/>
    </row>
    <row r="104" spans="2:13" ht="15.75" customHeight="1">
      <c r="B104" s="64">
        <f t="shared" si="1"/>
        <v>92</v>
      </c>
      <c r="C104" s="71"/>
      <c r="D104" s="120"/>
      <c r="E104" s="72"/>
      <c r="F104" s="116"/>
      <c r="G104" s="118"/>
      <c r="H104" s="77"/>
      <c r="I104" s="116"/>
      <c r="J104" s="116"/>
      <c r="K104" s="116"/>
      <c r="L104" s="116"/>
      <c r="M104" s="118"/>
    </row>
    <row r="105" spans="2:13" ht="15.75" customHeight="1">
      <c r="B105" s="64">
        <f t="shared" si="1"/>
        <v>93</v>
      </c>
      <c r="C105" s="71"/>
      <c r="D105" s="72"/>
      <c r="E105" s="72"/>
      <c r="F105" s="116"/>
      <c r="G105" s="118"/>
      <c r="H105" s="77"/>
      <c r="I105" s="116"/>
      <c r="J105" s="116"/>
      <c r="K105" s="116"/>
      <c r="L105" s="116"/>
      <c r="M105" s="118"/>
    </row>
    <row r="106" spans="2:13" ht="15.75" customHeight="1">
      <c r="B106" s="64">
        <f t="shared" si="1"/>
        <v>94</v>
      </c>
      <c r="C106" s="71"/>
      <c r="D106" s="72"/>
      <c r="E106" s="72"/>
      <c r="F106" s="116"/>
      <c r="G106" s="118"/>
      <c r="H106" s="77"/>
      <c r="I106" s="116"/>
      <c r="J106" s="116"/>
      <c r="K106" s="116"/>
      <c r="L106" s="116"/>
      <c r="M106" s="118"/>
    </row>
    <row r="107" spans="2:13" ht="15.75" customHeight="1">
      <c r="B107" s="64">
        <f t="shared" si="1"/>
        <v>95</v>
      </c>
      <c r="C107" s="71"/>
      <c r="D107" s="72"/>
      <c r="E107" s="72"/>
      <c r="F107" s="116"/>
      <c r="G107" s="118"/>
      <c r="H107" s="77"/>
      <c r="I107" s="116"/>
      <c r="J107" s="116"/>
      <c r="K107" s="116"/>
      <c r="L107" s="116"/>
      <c r="M107" s="118"/>
    </row>
    <row r="108" spans="2:13" ht="15.75" customHeight="1">
      <c r="B108" s="64">
        <f t="shared" si="1"/>
        <v>96</v>
      </c>
      <c r="C108" s="71"/>
      <c r="D108" s="72"/>
      <c r="E108" s="72"/>
      <c r="F108" s="116"/>
      <c r="G108" s="118"/>
      <c r="H108" s="77"/>
      <c r="I108" s="116"/>
      <c r="J108" s="116"/>
      <c r="K108" s="116"/>
      <c r="L108" s="116"/>
      <c r="M108" s="118"/>
    </row>
    <row r="109" spans="2:13" ht="15.75" customHeight="1">
      <c r="B109" s="64">
        <f t="shared" si="1"/>
        <v>97</v>
      </c>
      <c r="C109" s="71"/>
      <c r="D109" s="72"/>
      <c r="E109" s="72"/>
      <c r="F109" s="116"/>
      <c r="G109" s="118"/>
      <c r="H109" s="77"/>
      <c r="I109" s="116"/>
      <c r="J109" s="116"/>
      <c r="K109" s="116"/>
      <c r="L109" s="116"/>
      <c r="M109" s="118"/>
    </row>
    <row r="110" spans="2:13" ht="15.75" customHeight="1">
      <c r="B110" s="64">
        <f t="shared" si="1"/>
        <v>98</v>
      </c>
      <c r="C110" s="71"/>
      <c r="D110" s="72"/>
      <c r="E110" s="72"/>
      <c r="F110" s="116"/>
      <c r="G110" s="118"/>
      <c r="H110" s="77"/>
      <c r="I110" s="116"/>
      <c r="J110" s="116"/>
      <c r="K110" s="116"/>
      <c r="L110" s="116"/>
      <c r="M110" s="118"/>
    </row>
    <row r="111" spans="2:13" ht="15.75" customHeight="1">
      <c r="B111" s="64">
        <f t="shared" si="1"/>
        <v>99</v>
      </c>
      <c r="C111" s="71"/>
      <c r="D111" s="72"/>
      <c r="E111" s="72"/>
      <c r="F111" s="116"/>
      <c r="G111" s="118"/>
      <c r="H111" s="77"/>
      <c r="I111" s="116"/>
      <c r="J111" s="116"/>
      <c r="K111" s="116"/>
      <c r="L111" s="116"/>
      <c r="M111" s="118"/>
    </row>
    <row r="112" spans="2:13" ht="15.75" customHeight="1">
      <c r="B112" s="64">
        <f t="shared" si="1"/>
        <v>100</v>
      </c>
      <c r="C112" s="71"/>
      <c r="D112" s="72"/>
      <c r="E112" s="72"/>
      <c r="F112" s="116"/>
      <c r="G112" s="118"/>
      <c r="H112" s="77"/>
      <c r="I112" s="116"/>
      <c r="J112" s="116"/>
      <c r="K112" s="116"/>
      <c r="L112" s="116"/>
      <c r="M112" s="118"/>
    </row>
    <row r="113" spans="2:13" ht="15.75" customHeight="1">
      <c r="B113" s="64">
        <f t="shared" si="1"/>
        <v>101</v>
      </c>
      <c r="C113" s="71"/>
      <c r="D113" s="72"/>
      <c r="E113" s="72"/>
      <c r="F113" s="116"/>
      <c r="G113" s="118"/>
      <c r="H113" s="77"/>
      <c r="I113" s="116"/>
      <c r="J113" s="116"/>
      <c r="K113" s="116"/>
      <c r="L113" s="116"/>
      <c r="M113" s="118"/>
    </row>
    <row r="114" spans="2:13" ht="15.75" customHeight="1">
      <c r="B114" s="64">
        <f t="shared" si="1"/>
        <v>102</v>
      </c>
      <c r="C114" s="71"/>
      <c r="D114" s="72"/>
      <c r="E114" s="72"/>
      <c r="F114" s="116"/>
      <c r="G114" s="118"/>
      <c r="H114" s="77"/>
      <c r="I114" s="116"/>
      <c r="J114" s="116"/>
      <c r="K114" s="116"/>
      <c r="L114" s="116"/>
      <c r="M114" s="118"/>
    </row>
    <row r="115" spans="2:13" ht="15.75" customHeight="1">
      <c r="B115" s="64">
        <f t="shared" si="1"/>
        <v>103</v>
      </c>
      <c r="C115" s="71"/>
      <c r="D115" s="72"/>
      <c r="E115" s="72"/>
      <c r="F115" s="116"/>
      <c r="G115" s="118"/>
      <c r="H115" s="77"/>
      <c r="I115" s="116"/>
      <c r="J115" s="116"/>
      <c r="K115" s="116"/>
      <c r="L115" s="116"/>
      <c r="M115" s="118"/>
    </row>
    <row r="116" spans="2:13" ht="15.75" customHeight="1">
      <c r="B116" s="64">
        <f t="shared" si="1"/>
        <v>104</v>
      </c>
      <c r="C116" s="71"/>
      <c r="D116" s="72"/>
      <c r="E116" s="72"/>
      <c r="F116" s="116"/>
      <c r="G116" s="118"/>
      <c r="H116" s="77"/>
      <c r="I116" s="116"/>
      <c r="J116" s="116"/>
      <c r="K116" s="116"/>
      <c r="L116" s="116"/>
      <c r="M116" s="118"/>
    </row>
    <row r="117" spans="2:13" ht="15.75" customHeight="1">
      <c r="B117" s="64">
        <f t="shared" si="1"/>
        <v>105</v>
      </c>
      <c r="C117" s="71"/>
      <c r="D117" s="72"/>
      <c r="E117" s="72"/>
      <c r="F117" s="116"/>
      <c r="G117" s="118"/>
      <c r="H117" s="77"/>
      <c r="I117" s="116"/>
      <c r="J117" s="116"/>
      <c r="K117" s="116"/>
      <c r="L117" s="116"/>
      <c r="M117" s="118"/>
    </row>
    <row r="118" spans="2:13" ht="15.75" customHeight="1">
      <c r="B118" s="64">
        <f t="shared" si="1"/>
        <v>106</v>
      </c>
      <c r="C118" s="71"/>
      <c r="D118" s="72"/>
      <c r="E118" s="72"/>
      <c r="F118" s="116"/>
      <c r="G118" s="118"/>
      <c r="H118" s="77"/>
      <c r="I118" s="116"/>
      <c r="J118" s="116"/>
      <c r="K118" s="116"/>
      <c r="L118" s="116"/>
      <c r="M118" s="118"/>
    </row>
    <row r="119" spans="2:13" ht="15.75" customHeight="1">
      <c r="B119" s="64">
        <f t="shared" si="1"/>
        <v>107</v>
      </c>
      <c r="C119" s="71"/>
      <c r="D119" s="72"/>
      <c r="E119" s="72"/>
      <c r="F119" s="116"/>
      <c r="G119" s="118"/>
      <c r="H119" s="77"/>
      <c r="I119" s="116"/>
      <c r="J119" s="116"/>
      <c r="K119" s="116"/>
      <c r="L119" s="116"/>
      <c r="M119" s="118"/>
    </row>
    <row r="120" spans="2:13" ht="15.75" customHeight="1">
      <c r="B120" s="64">
        <f t="shared" si="1"/>
        <v>108</v>
      </c>
      <c r="C120" s="71"/>
      <c r="D120" s="72"/>
      <c r="E120" s="72"/>
      <c r="F120" s="116"/>
      <c r="G120" s="118"/>
      <c r="H120" s="77"/>
      <c r="I120" s="116"/>
      <c r="J120" s="116"/>
      <c r="K120" s="116"/>
      <c r="L120" s="116"/>
      <c r="M120" s="118"/>
    </row>
    <row r="121" spans="2:13" ht="15.75" customHeight="1">
      <c r="B121" s="64">
        <f t="shared" si="1"/>
        <v>109</v>
      </c>
      <c r="C121" s="71"/>
      <c r="D121" s="72"/>
      <c r="E121" s="72"/>
      <c r="F121" s="116"/>
      <c r="G121" s="118"/>
      <c r="H121" s="77"/>
      <c r="I121" s="116"/>
      <c r="J121" s="116"/>
      <c r="K121" s="116"/>
      <c r="L121" s="116"/>
      <c r="M121" s="118"/>
    </row>
    <row r="122" spans="2:13" ht="15.75" customHeight="1">
      <c r="B122" s="64">
        <f t="shared" si="1"/>
        <v>110</v>
      </c>
      <c r="C122" s="71"/>
      <c r="D122" s="72"/>
      <c r="E122" s="72"/>
      <c r="F122" s="116"/>
      <c r="G122" s="118"/>
      <c r="H122" s="77"/>
      <c r="I122" s="116"/>
      <c r="J122" s="116"/>
      <c r="K122" s="116"/>
      <c r="L122" s="116"/>
      <c r="M122" s="118"/>
    </row>
    <row r="123" spans="2:13" ht="15.75" customHeight="1">
      <c r="B123" s="64">
        <f t="shared" si="1"/>
        <v>111</v>
      </c>
      <c r="C123" s="71"/>
      <c r="D123" s="72"/>
      <c r="E123" s="72"/>
      <c r="F123" s="116"/>
      <c r="G123" s="118"/>
      <c r="H123" s="77"/>
      <c r="I123" s="116"/>
      <c r="J123" s="116"/>
      <c r="K123" s="116"/>
      <c r="L123" s="116"/>
      <c r="M123" s="118"/>
    </row>
    <row r="124" spans="2:13" ht="15.75" customHeight="1">
      <c r="B124" s="64">
        <f t="shared" si="1"/>
        <v>112</v>
      </c>
      <c r="C124" s="71"/>
      <c r="D124" s="72"/>
      <c r="E124" s="72"/>
      <c r="F124" s="116"/>
      <c r="G124" s="118"/>
      <c r="H124" s="77"/>
      <c r="I124" s="116"/>
      <c r="J124" s="116"/>
      <c r="K124" s="116"/>
      <c r="L124" s="116"/>
      <c r="M124" s="118"/>
    </row>
    <row r="125" spans="2:13" ht="15.75" customHeight="1">
      <c r="B125" s="64">
        <f t="shared" si="1"/>
        <v>113</v>
      </c>
      <c r="C125" s="71"/>
      <c r="D125" s="120"/>
      <c r="E125" s="72"/>
      <c r="F125" s="116"/>
      <c r="G125" s="118"/>
      <c r="H125" s="77"/>
      <c r="I125" s="116"/>
      <c r="J125" s="116"/>
      <c r="K125" s="116"/>
      <c r="L125" s="116"/>
      <c r="M125" s="118"/>
    </row>
    <row r="126" spans="2:13" ht="15.75" customHeight="1" thickBot="1">
      <c r="B126" s="123">
        <f t="shared" si="1"/>
        <v>114</v>
      </c>
      <c r="C126" s="124"/>
      <c r="D126" s="125"/>
      <c r="E126" s="126"/>
      <c r="F126" s="127"/>
      <c r="G126" s="128"/>
      <c r="H126" s="129"/>
      <c r="I126" s="127"/>
      <c r="J126" s="127"/>
      <c r="K126" s="127"/>
      <c r="L126" s="127"/>
      <c r="M126" s="128"/>
    </row>
    <row r="127" spans="2:13" ht="15.75" customHeight="1">
      <c r="B127" s="53"/>
      <c r="C127" s="130"/>
      <c r="D127" s="53"/>
      <c r="E127" s="130"/>
    </row>
    <row r="128" spans="2:13" ht="15.75" customHeight="1">
      <c r="B128" s="53"/>
      <c r="C128" s="53"/>
      <c r="D128" s="53"/>
    </row>
    <row r="129" spans="2:4" ht="15.75" customHeight="1">
      <c r="B129" s="53"/>
      <c r="C129" s="53"/>
      <c r="D129" s="53"/>
    </row>
    <row r="130" spans="2:4" ht="15.75" customHeight="1">
      <c r="B130" s="53"/>
      <c r="C130" s="53"/>
      <c r="D130" s="53"/>
    </row>
    <row r="131" spans="2:4" ht="15.75" customHeight="1">
      <c r="B131" s="53"/>
      <c r="C131" s="53"/>
      <c r="D131" s="53"/>
    </row>
    <row r="132" spans="2:4" ht="15.75" customHeight="1">
      <c r="B132" s="53"/>
      <c r="C132" s="53"/>
      <c r="D132" s="53"/>
    </row>
    <row r="133" spans="2:4" ht="15.75" customHeight="1">
      <c r="B133" s="53"/>
      <c r="C133" s="53"/>
      <c r="D133" s="53"/>
    </row>
    <row r="134" spans="2:4" ht="15.75" customHeight="1">
      <c r="B134" s="53"/>
      <c r="C134" s="53"/>
      <c r="D134" s="53"/>
    </row>
    <row r="135" spans="2:4" ht="15.75" customHeight="1">
      <c r="B135" s="53"/>
      <c r="C135" s="53"/>
      <c r="D135" s="53"/>
    </row>
    <row r="136" spans="2:4" ht="15.75" customHeight="1">
      <c r="B136" s="53"/>
      <c r="C136" s="53"/>
      <c r="D136" s="53"/>
    </row>
    <row r="137" spans="2:4" ht="15.75" customHeight="1">
      <c r="B137" s="53"/>
      <c r="C137" s="53"/>
      <c r="D137" s="53"/>
    </row>
    <row r="138" spans="2:4" ht="15.75" customHeight="1">
      <c r="B138" s="53"/>
      <c r="C138" s="53"/>
      <c r="D138" s="53"/>
    </row>
    <row r="139" spans="2:4" ht="15.75" customHeight="1">
      <c r="B139" s="53"/>
      <c r="C139" s="53"/>
      <c r="D139" s="53"/>
    </row>
    <row r="140" spans="2:4" ht="15.75" customHeight="1">
      <c r="B140" s="53"/>
      <c r="C140" s="53"/>
      <c r="D140" s="53"/>
    </row>
    <row r="141" spans="2:4" ht="15.75" customHeight="1">
      <c r="B141" s="53"/>
      <c r="C141" s="53"/>
      <c r="D141" s="53"/>
    </row>
    <row r="142" spans="2:4" ht="15.75" customHeight="1">
      <c r="B142" s="53"/>
      <c r="C142" s="53"/>
      <c r="D142" s="53"/>
    </row>
    <row r="143" spans="2:4" ht="15.75" customHeight="1">
      <c r="B143" s="53"/>
      <c r="C143" s="53"/>
      <c r="D143" s="53"/>
    </row>
    <row r="144" spans="2:4" ht="15.75" customHeight="1">
      <c r="B144" s="53"/>
      <c r="C144" s="53"/>
      <c r="D144" s="53"/>
    </row>
    <row r="145" spans="2:4" ht="15.75" customHeight="1">
      <c r="B145" s="53"/>
      <c r="C145" s="53"/>
      <c r="D145" s="53"/>
    </row>
    <row r="146" spans="2:4" ht="15.75" customHeight="1">
      <c r="B146" s="53"/>
      <c r="C146" s="53"/>
      <c r="D146" s="53"/>
    </row>
    <row r="147" spans="2:4" ht="15.75" customHeight="1">
      <c r="B147" s="53"/>
      <c r="C147" s="53"/>
      <c r="D147" s="53"/>
    </row>
    <row r="148" spans="2:4" ht="15.75" customHeight="1">
      <c r="B148" s="53"/>
      <c r="C148" s="53"/>
      <c r="D148" s="53"/>
    </row>
    <row r="149" spans="2:4" ht="15.75" customHeight="1">
      <c r="B149" s="53"/>
      <c r="C149" s="53"/>
      <c r="D149" s="53"/>
    </row>
    <row r="150" spans="2:4" ht="15.75" customHeight="1">
      <c r="B150" s="53"/>
      <c r="C150" s="53"/>
      <c r="D150" s="53"/>
    </row>
    <row r="151" spans="2:4" ht="15.75" customHeight="1">
      <c r="B151" s="53"/>
      <c r="C151" s="53"/>
      <c r="D151" s="53"/>
    </row>
    <row r="152" spans="2:4" ht="15.75" customHeight="1">
      <c r="B152" s="53"/>
      <c r="C152" s="53"/>
      <c r="D152" s="53"/>
    </row>
    <row r="153" spans="2:4" ht="15.75" customHeight="1">
      <c r="B153" s="53"/>
      <c r="C153" s="53"/>
      <c r="D153" s="53"/>
    </row>
    <row r="154" spans="2:4" ht="15.75" customHeight="1">
      <c r="B154" s="53"/>
      <c r="C154" s="53"/>
      <c r="D154" s="53"/>
    </row>
    <row r="155" spans="2:4" ht="15.75" customHeight="1">
      <c r="B155" s="53"/>
      <c r="C155" s="53"/>
      <c r="D155" s="53"/>
    </row>
    <row r="156" spans="2:4" ht="15.75" customHeight="1">
      <c r="B156" s="53"/>
      <c r="C156" s="53"/>
      <c r="D156" s="53"/>
    </row>
    <row r="157" spans="2:4" ht="15.75" customHeight="1">
      <c r="B157" s="53"/>
      <c r="C157" s="53"/>
      <c r="D157" s="53"/>
    </row>
    <row r="158" spans="2:4" ht="15.75" customHeight="1">
      <c r="B158" s="53"/>
      <c r="C158" s="53"/>
      <c r="D158" s="53"/>
    </row>
    <row r="159" spans="2:4" ht="15.75" customHeight="1">
      <c r="B159" s="53"/>
      <c r="C159" s="53"/>
      <c r="D159" s="53"/>
    </row>
    <row r="160" spans="2:4" ht="15.75" customHeight="1">
      <c r="B160" s="53"/>
      <c r="C160" s="53"/>
      <c r="D160" s="53"/>
    </row>
    <row r="161" spans="2:4" ht="15.75" customHeight="1">
      <c r="B161" s="53"/>
      <c r="C161" s="53"/>
      <c r="D161" s="53"/>
    </row>
    <row r="162" spans="2:4" ht="15.75" customHeight="1">
      <c r="B162" s="53"/>
      <c r="C162" s="53"/>
      <c r="D162" s="53"/>
    </row>
    <row r="163" spans="2:4" ht="15.75" customHeight="1">
      <c r="B163" s="53"/>
      <c r="C163" s="53"/>
      <c r="D163" s="53"/>
    </row>
    <row r="164" spans="2:4" ht="15.75" customHeight="1">
      <c r="B164" s="53"/>
      <c r="C164" s="53"/>
      <c r="D164" s="53"/>
    </row>
    <row r="165" spans="2:4" ht="15.75" customHeight="1">
      <c r="B165" s="53"/>
      <c r="C165" s="53"/>
      <c r="D165" s="53"/>
    </row>
    <row r="166" spans="2:4" ht="15.75" customHeight="1">
      <c r="B166" s="53"/>
      <c r="C166" s="53"/>
      <c r="D166" s="53"/>
    </row>
    <row r="167" spans="2:4" ht="15.75" customHeight="1">
      <c r="B167" s="53"/>
      <c r="C167" s="53"/>
      <c r="D167" s="53"/>
    </row>
    <row r="168" spans="2:4" ht="15.75" customHeight="1">
      <c r="B168" s="53"/>
      <c r="C168" s="53"/>
      <c r="D168" s="53"/>
    </row>
    <row r="169" spans="2:4" ht="15.75" customHeight="1">
      <c r="B169" s="53"/>
      <c r="C169" s="53"/>
      <c r="D169" s="53"/>
    </row>
    <row r="170" spans="2:4" ht="15.75" customHeight="1">
      <c r="B170" s="53"/>
      <c r="C170" s="53"/>
      <c r="D170" s="53"/>
    </row>
    <row r="171" spans="2:4" ht="15.75" customHeight="1">
      <c r="B171" s="53"/>
      <c r="C171" s="53"/>
      <c r="D171" s="53"/>
    </row>
    <row r="172" spans="2:4" ht="15.75" customHeight="1">
      <c r="B172" s="53"/>
      <c r="C172" s="53"/>
      <c r="D172" s="53"/>
    </row>
    <row r="173" spans="2:4" ht="15.75" customHeight="1">
      <c r="B173" s="53"/>
      <c r="C173" s="53"/>
      <c r="D173" s="53"/>
    </row>
    <row r="174" spans="2:4" ht="15.75" customHeight="1">
      <c r="B174" s="53"/>
      <c r="C174" s="53"/>
      <c r="D174" s="53"/>
    </row>
    <row r="175" spans="2:4" ht="15.75" customHeight="1">
      <c r="B175" s="53"/>
      <c r="C175" s="53"/>
      <c r="D175" s="53"/>
    </row>
    <row r="176" spans="2:4" ht="15.75" customHeight="1">
      <c r="B176" s="53"/>
      <c r="C176" s="53"/>
      <c r="D176" s="53"/>
    </row>
    <row r="177" spans="2:4" ht="15.75" customHeight="1">
      <c r="B177" s="53"/>
      <c r="C177" s="53"/>
      <c r="D177" s="53"/>
    </row>
    <row r="178" spans="2:4" ht="15.75" customHeight="1">
      <c r="B178" s="53"/>
      <c r="C178" s="53"/>
      <c r="D178" s="53"/>
    </row>
    <row r="179" spans="2:4" ht="15.75" customHeight="1">
      <c r="B179" s="53"/>
      <c r="C179" s="53"/>
      <c r="D179" s="53"/>
    </row>
    <row r="180" spans="2:4" ht="15.75" customHeight="1">
      <c r="B180" s="53"/>
      <c r="C180" s="53"/>
      <c r="D180" s="53"/>
    </row>
    <row r="181" spans="2:4" ht="15.75" customHeight="1">
      <c r="B181" s="53"/>
      <c r="C181" s="53"/>
      <c r="D181" s="53"/>
    </row>
    <row r="182" spans="2:4" ht="15.75" customHeight="1">
      <c r="B182" s="53"/>
      <c r="C182" s="53"/>
      <c r="D182" s="53"/>
    </row>
    <row r="183" spans="2:4" ht="15.75" customHeight="1">
      <c r="B183" s="53"/>
      <c r="C183" s="53"/>
      <c r="D183" s="53"/>
    </row>
    <row r="184" spans="2:4" ht="15.75" customHeight="1">
      <c r="B184" s="53"/>
      <c r="C184" s="53"/>
      <c r="D184" s="53"/>
    </row>
    <row r="185" spans="2:4" ht="15.75" customHeight="1">
      <c r="B185" s="53"/>
      <c r="C185" s="53"/>
      <c r="D185" s="53"/>
    </row>
    <row r="186" spans="2:4" ht="15.75" customHeight="1">
      <c r="B186" s="53"/>
      <c r="C186" s="53"/>
      <c r="D186" s="53"/>
    </row>
    <row r="187" spans="2:4" ht="15.75" customHeight="1">
      <c r="B187" s="53"/>
      <c r="C187" s="53"/>
      <c r="D187" s="53"/>
    </row>
    <row r="188" spans="2:4" ht="15.75" customHeight="1">
      <c r="B188" s="53"/>
      <c r="C188" s="53"/>
      <c r="D188" s="53"/>
    </row>
    <row r="189" spans="2:4" ht="15.75" customHeight="1">
      <c r="B189" s="53"/>
      <c r="C189" s="53"/>
      <c r="D189" s="53"/>
    </row>
    <row r="190" spans="2:4" ht="15.75" customHeight="1">
      <c r="B190" s="53"/>
      <c r="C190" s="53"/>
      <c r="D190" s="53"/>
    </row>
    <row r="191" spans="2:4" ht="15.75" customHeight="1">
      <c r="B191" s="53"/>
      <c r="C191" s="53"/>
      <c r="D191" s="53"/>
    </row>
    <row r="192" spans="2:4" ht="15.75" customHeight="1">
      <c r="B192" s="53"/>
      <c r="C192" s="53"/>
      <c r="D192" s="53"/>
    </row>
    <row r="193" spans="2:4" ht="15.75" customHeight="1">
      <c r="B193" s="53"/>
      <c r="C193" s="53"/>
      <c r="D193" s="53"/>
    </row>
    <row r="194" spans="2:4" ht="15.75" customHeight="1">
      <c r="B194" s="53"/>
      <c r="C194" s="53"/>
      <c r="D194" s="53"/>
    </row>
    <row r="195" spans="2:4" ht="15.75" customHeight="1">
      <c r="B195" s="53"/>
      <c r="C195" s="53"/>
      <c r="D195" s="53"/>
    </row>
    <row r="196" spans="2:4" ht="15.75" customHeight="1">
      <c r="B196" s="53"/>
      <c r="C196" s="53"/>
      <c r="D196" s="53"/>
    </row>
    <row r="197" spans="2:4" ht="15.75" customHeight="1">
      <c r="B197" s="53"/>
      <c r="C197" s="53"/>
      <c r="D197" s="53"/>
    </row>
    <row r="198" spans="2:4" ht="15.75" customHeight="1">
      <c r="B198" s="53"/>
      <c r="C198" s="53"/>
      <c r="D198" s="53"/>
    </row>
    <row r="199" spans="2:4" ht="15.75" customHeight="1">
      <c r="B199" s="53"/>
      <c r="C199" s="53"/>
      <c r="D199" s="53"/>
    </row>
    <row r="200" spans="2:4" ht="15.75" customHeight="1">
      <c r="B200" s="53"/>
      <c r="C200" s="53"/>
      <c r="D200" s="53"/>
    </row>
    <row r="201" spans="2:4" ht="15.75" customHeight="1">
      <c r="B201" s="53"/>
      <c r="C201" s="53"/>
      <c r="D201" s="53"/>
    </row>
    <row r="202" spans="2:4" ht="15.75" customHeight="1">
      <c r="B202" s="53"/>
      <c r="C202" s="53"/>
      <c r="D202" s="53"/>
    </row>
    <row r="203" spans="2:4" ht="15.75" customHeight="1">
      <c r="B203" s="53"/>
      <c r="C203" s="53"/>
      <c r="D203" s="53"/>
    </row>
    <row r="204" spans="2:4" ht="15.75" customHeight="1">
      <c r="B204" s="53"/>
      <c r="C204" s="53"/>
      <c r="D204" s="53"/>
    </row>
    <row r="205" spans="2:4" ht="15.75" customHeight="1">
      <c r="B205" s="53"/>
      <c r="C205" s="53"/>
      <c r="D205" s="53"/>
    </row>
    <row r="206" spans="2:4" ht="15.75" customHeight="1">
      <c r="B206" s="53"/>
      <c r="C206" s="53"/>
      <c r="D206" s="53"/>
    </row>
    <row r="207" spans="2:4" ht="15.75" customHeight="1">
      <c r="B207" s="53"/>
      <c r="C207" s="53"/>
      <c r="D207" s="53"/>
    </row>
    <row r="208" spans="2:4" ht="15.75" customHeight="1">
      <c r="B208" s="53"/>
      <c r="C208" s="53"/>
      <c r="D208" s="53"/>
    </row>
    <row r="209" spans="2:4" ht="15.75" customHeight="1">
      <c r="B209" s="53"/>
      <c r="C209" s="53"/>
      <c r="D209" s="53"/>
    </row>
    <row r="210" spans="2:4" ht="15.75" customHeight="1">
      <c r="B210" s="53"/>
      <c r="C210" s="53"/>
      <c r="D210" s="53"/>
    </row>
    <row r="211" spans="2:4" ht="15.75" customHeight="1">
      <c r="B211" s="53"/>
      <c r="C211" s="53"/>
      <c r="D211" s="53"/>
    </row>
    <row r="212" spans="2:4" ht="15.75" customHeight="1">
      <c r="B212" s="53"/>
      <c r="C212" s="53"/>
      <c r="D212" s="53"/>
    </row>
    <row r="213" spans="2:4" ht="15.75" customHeight="1">
      <c r="B213" s="53"/>
      <c r="C213" s="53"/>
      <c r="D213" s="53"/>
    </row>
    <row r="214" spans="2:4" ht="15.75" customHeight="1">
      <c r="B214" s="53"/>
      <c r="C214" s="53"/>
      <c r="D214" s="53"/>
    </row>
    <row r="215" spans="2:4" ht="15.75" customHeight="1">
      <c r="B215" s="53"/>
      <c r="C215" s="53"/>
      <c r="D215" s="53"/>
    </row>
    <row r="216" spans="2:4" ht="15.75" customHeight="1">
      <c r="B216" s="53"/>
      <c r="C216" s="53"/>
      <c r="D216" s="53"/>
    </row>
    <row r="217" spans="2:4" ht="15.75" customHeight="1">
      <c r="B217" s="53"/>
      <c r="C217" s="53"/>
      <c r="D217" s="53"/>
    </row>
    <row r="218" spans="2:4" ht="15.75" customHeight="1">
      <c r="B218" s="53"/>
      <c r="C218" s="53"/>
      <c r="D218" s="53"/>
    </row>
    <row r="219" spans="2:4" ht="15.75" customHeight="1">
      <c r="B219" s="53"/>
      <c r="C219" s="53"/>
      <c r="D219" s="53"/>
    </row>
    <row r="220" spans="2:4" ht="15.75" customHeight="1">
      <c r="B220" s="53"/>
      <c r="C220" s="53"/>
      <c r="D220" s="53"/>
    </row>
    <row r="221" spans="2:4" ht="15.75" customHeight="1">
      <c r="B221" s="53"/>
      <c r="C221" s="53"/>
      <c r="D221" s="53"/>
    </row>
    <row r="222" spans="2:4" ht="15.75" customHeight="1">
      <c r="B222" s="53"/>
      <c r="C222" s="53"/>
      <c r="D222" s="53"/>
    </row>
    <row r="223" spans="2:4" ht="15.75" customHeight="1">
      <c r="B223" s="53"/>
      <c r="C223" s="53"/>
      <c r="D223" s="53"/>
    </row>
    <row r="224" spans="2:4" ht="15.75" customHeight="1">
      <c r="B224" s="53"/>
      <c r="C224" s="53"/>
      <c r="D224" s="53"/>
    </row>
    <row r="225" spans="2:4" ht="15.75" customHeight="1">
      <c r="B225" s="53"/>
      <c r="C225" s="53"/>
      <c r="D225" s="53"/>
    </row>
    <row r="226" spans="2:4" ht="15.75" customHeight="1">
      <c r="B226" s="53"/>
      <c r="C226" s="53"/>
      <c r="D226" s="53"/>
    </row>
    <row r="227" spans="2:4" ht="15.75" customHeight="1">
      <c r="B227" s="53"/>
      <c r="C227" s="53"/>
      <c r="D227" s="53"/>
    </row>
    <row r="228" spans="2:4" ht="15.75" customHeight="1">
      <c r="B228" s="53"/>
      <c r="C228" s="53"/>
      <c r="D228" s="53"/>
    </row>
    <row r="229" spans="2:4" ht="15.75" customHeight="1">
      <c r="B229" s="53"/>
      <c r="C229" s="53"/>
      <c r="D229" s="53"/>
    </row>
    <row r="230" spans="2:4" ht="15.75" customHeight="1">
      <c r="B230" s="53"/>
      <c r="C230" s="53"/>
      <c r="D230" s="53"/>
    </row>
    <row r="231" spans="2:4" ht="15.75" customHeight="1">
      <c r="B231" s="53"/>
      <c r="C231" s="53"/>
      <c r="D231" s="53"/>
    </row>
    <row r="232" spans="2:4" ht="15.75" customHeight="1">
      <c r="B232" s="53"/>
      <c r="C232" s="53"/>
      <c r="D232" s="53"/>
    </row>
    <row r="233" spans="2:4" ht="15.75" customHeight="1">
      <c r="B233" s="53"/>
      <c r="C233" s="53"/>
      <c r="D233" s="53"/>
    </row>
    <row r="234" spans="2:4" ht="15.75" customHeight="1">
      <c r="B234" s="53"/>
      <c r="C234" s="53"/>
      <c r="D234" s="53"/>
    </row>
    <row r="235" spans="2:4" ht="15.75" customHeight="1">
      <c r="B235" s="53"/>
      <c r="C235" s="53"/>
      <c r="D235" s="53"/>
    </row>
    <row r="236" spans="2:4" ht="15.75" customHeight="1">
      <c r="B236" s="53"/>
      <c r="C236" s="53"/>
      <c r="D236" s="53"/>
    </row>
    <row r="237" spans="2:4" ht="15.75" customHeight="1">
      <c r="B237" s="53"/>
      <c r="C237" s="53"/>
      <c r="D237" s="53"/>
    </row>
    <row r="238" spans="2:4" ht="15.75" customHeight="1">
      <c r="B238" s="53"/>
      <c r="C238" s="53"/>
      <c r="D238" s="53"/>
    </row>
    <row r="239" spans="2:4" ht="15.75" customHeight="1">
      <c r="B239" s="53"/>
      <c r="C239" s="53"/>
      <c r="D239" s="53"/>
    </row>
    <row r="240" spans="2:4" ht="15.75" customHeight="1">
      <c r="B240" s="53"/>
      <c r="C240" s="53"/>
      <c r="D240" s="53"/>
    </row>
    <row r="241" spans="2:4" ht="15.75" customHeight="1">
      <c r="B241" s="53"/>
      <c r="C241" s="53"/>
      <c r="D241" s="53"/>
    </row>
    <row r="242" spans="2:4" ht="15.75" customHeight="1">
      <c r="B242" s="53"/>
      <c r="C242" s="53"/>
      <c r="D242" s="53"/>
    </row>
    <row r="243" spans="2:4" ht="15.75" customHeight="1">
      <c r="B243" s="53"/>
      <c r="C243" s="53"/>
      <c r="D243" s="53"/>
    </row>
    <row r="244" spans="2:4" ht="15.75" customHeight="1">
      <c r="B244" s="53"/>
      <c r="C244" s="53"/>
      <c r="D244" s="53"/>
    </row>
    <row r="245" spans="2:4" ht="15.75" customHeight="1">
      <c r="B245" s="53"/>
      <c r="C245" s="53"/>
      <c r="D245" s="53"/>
    </row>
    <row r="246" spans="2:4" ht="15.75" customHeight="1">
      <c r="B246" s="53"/>
      <c r="C246" s="53"/>
      <c r="D246" s="53"/>
    </row>
    <row r="247" spans="2:4" ht="15.75" customHeight="1">
      <c r="B247" s="53"/>
      <c r="C247" s="53"/>
      <c r="D247" s="53"/>
    </row>
    <row r="248" spans="2:4" ht="15.75" customHeight="1">
      <c r="B248" s="53"/>
      <c r="C248" s="53"/>
      <c r="D248" s="53"/>
    </row>
    <row r="249" spans="2:4" ht="15.75" customHeight="1">
      <c r="B249" s="53"/>
      <c r="C249" s="53"/>
      <c r="D249" s="53"/>
    </row>
    <row r="250" spans="2:4" ht="15.75" customHeight="1">
      <c r="B250" s="53"/>
      <c r="C250" s="53"/>
      <c r="D250" s="53"/>
    </row>
    <row r="251" spans="2:4" ht="15.75" customHeight="1">
      <c r="B251" s="53"/>
      <c r="C251" s="53"/>
      <c r="D251" s="53"/>
    </row>
    <row r="252" spans="2:4" ht="15.75" customHeight="1">
      <c r="B252" s="53"/>
      <c r="C252" s="53"/>
      <c r="D252" s="53"/>
    </row>
    <row r="253" spans="2:4" ht="15.75" customHeight="1">
      <c r="B253" s="53"/>
      <c r="C253" s="53"/>
      <c r="D253" s="53"/>
    </row>
    <row r="254" spans="2:4" ht="15.75" customHeight="1">
      <c r="B254" s="53"/>
      <c r="C254" s="53"/>
      <c r="D254" s="53"/>
    </row>
    <row r="255" spans="2:4" ht="15.75" customHeight="1">
      <c r="B255" s="53"/>
      <c r="C255" s="53"/>
      <c r="D255" s="53"/>
    </row>
    <row r="256" spans="2:4" ht="15.75" customHeight="1">
      <c r="B256" s="53"/>
      <c r="C256" s="53"/>
      <c r="D256" s="53"/>
    </row>
    <row r="257" spans="2:4" ht="15.75" customHeight="1">
      <c r="B257" s="53"/>
      <c r="C257" s="53"/>
      <c r="D257" s="53"/>
    </row>
    <row r="258" spans="2:4" ht="15.75" customHeight="1">
      <c r="B258" s="53"/>
      <c r="C258" s="53"/>
      <c r="D258" s="53"/>
    </row>
    <row r="259" spans="2:4" ht="15.75" customHeight="1">
      <c r="B259" s="53"/>
      <c r="C259" s="53"/>
      <c r="D259" s="53"/>
    </row>
    <row r="260" spans="2:4" ht="15.75" customHeight="1">
      <c r="B260" s="53"/>
      <c r="C260" s="53"/>
      <c r="D260" s="53"/>
    </row>
    <row r="261" spans="2:4" ht="15.75" customHeight="1">
      <c r="B261" s="53"/>
      <c r="C261" s="53"/>
      <c r="D261" s="53"/>
    </row>
    <row r="262" spans="2:4" ht="15.75" customHeight="1">
      <c r="B262" s="53"/>
      <c r="C262" s="53"/>
      <c r="D262" s="53"/>
    </row>
    <row r="263" spans="2:4" ht="15.75" customHeight="1">
      <c r="B263" s="53"/>
      <c r="C263" s="53"/>
      <c r="D263" s="53"/>
    </row>
    <row r="264" spans="2:4" ht="15.75" customHeight="1">
      <c r="B264" s="53"/>
      <c r="C264" s="53"/>
      <c r="D264" s="53"/>
    </row>
    <row r="265" spans="2:4" ht="15.75" customHeight="1">
      <c r="B265" s="53"/>
      <c r="C265" s="53"/>
      <c r="D265" s="53"/>
    </row>
    <row r="266" spans="2:4" ht="15.75" customHeight="1">
      <c r="B266" s="53"/>
      <c r="C266" s="53"/>
      <c r="D266" s="53"/>
    </row>
    <row r="267" spans="2:4" ht="15.75" customHeight="1">
      <c r="B267" s="53"/>
      <c r="C267" s="53"/>
      <c r="D267" s="53"/>
    </row>
    <row r="268" spans="2:4" ht="15.75" customHeight="1">
      <c r="B268" s="53"/>
      <c r="C268" s="53"/>
      <c r="D268" s="53"/>
    </row>
    <row r="269" spans="2:4" ht="15.75" customHeight="1">
      <c r="B269" s="53"/>
      <c r="C269" s="53"/>
      <c r="D269" s="53"/>
    </row>
    <row r="270" spans="2:4" ht="15.75" customHeight="1">
      <c r="B270" s="53"/>
      <c r="C270" s="53"/>
      <c r="D270" s="53"/>
    </row>
    <row r="271" spans="2:4" ht="15.75" customHeight="1">
      <c r="B271" s="53"/>
      <c r="C271" s="53"/>
      <c r="D271" s="53"/>
    </row>
    <row r="272" spans="2:4" ht="15.75" customHeight="1">
      <c r="B272" s="53"/>
      <c r="C272" s="53"/>
      <c r="D272" s="53"/>
    </row>
    <row r="273" spans="2:4" ht="15.75" customHeight="1">
      <c r="B273" s="53"/>
      <c r="C273" s="53"/>
      <c r="D273" s="53"/>
    </row>
    <row r="274" spans="2:4" ht="15.75" customHeight="1">
      <c r="B274" s="53"/>
      <c r="C274" s="53"/>
      <c r="D274" s="53"/>
    </row>
    <row r="275" spans="2:4" ht="15.75" customHeight="1">
      <c r="B275" s="53"/>
      <c r="C275" s="53"/>
      <c r="D275" s="53"/>
    </row>
    <row r="276" spans="2:4" ht="15.75" customHeight="1">
      <c r="B276" s="53"/>
      <c r="C276" s="53"/>
      <c r="D276" s="53"/>
    </row>
    <row r="277" spans="2:4" ht="15.75" customHeight="1">
      <c r="B277" s="53"/>
      <c r="C277" s="53"/>
      <c r="D277" s="53"/>
    </row>
    <row r="278" spans="2:4" ht="15.75" customHeight="1">
      <c r="B278" s="53"/>
      <c r="C278" s="53"/>
      <c r="D278" s="53"/>
    </row>
    <row r="279" spans="2:4" ht="15.75" customHeight="1">
      <c r="B279" s="53"/>
      <c r="C279" s="53"/>
      <c r="D279" s="53"/>
    </row>
    <row r="280" spans="2:4" ht="15.75" customHeight="1">
      <c r="B280" s="53"/>
      <c r="C280" s="53"/>
      <c r="D280" s="53"/>
    </row>
    <row r="281" spans="2:4" ht="15.75" customHeight="1">
      <c r="B281" s="53"/>
      <c r="C281" s="53"/>
      <c r="D281" s="53"/>
    </row>
    <row r="282" spans="2:4" ht="15.75" customHeight="1">
      <c r="B282" s="53"/>
      <c r="C282" s="53"/>
      <c r="D282" s="53"/>
    </row>
    <row r="283" spans="2:4" ht="15.75" customHeight="1">
      <c r="B283" s="53"/>
      <c r="C283" s="53"/>
      <c r="D283" s="53"/>
    </row>
    <row r="284" spans="2:4" ht="15.75" customHeight="1">
      <c r="B284" s="53"/>
      <c r="C284" s="53"/>
      <c r="D284" s="53"/>
    </row>
    <row r="285" spans="2:4" ht="15.75" customHeight="1">
      <c r="B285" s="53"/>
      <c r="C285" s="53"/>
      <c r="D285" s="53"/>
    </row>
    <row r="286" spans="2:4" ht="15.75" customHeight="1">
      <c r="B286" s="53"/>
      <c r="C286" s="53"/>
      <c r="D286" s="53"/>
    </row>
    <row r="287" spans="2:4" ht="15.75" customHeight="1">
      <c r="B287" s="53"/>
      <c r="C287" s="53"/>
      <c r="D287" s="53"/>
    </row>
    <row r="288" spans="2:4" ht="15.75" customHeight="1">
      <c r="B288" s="53"/>
      <c r="C288" s="53"/>
      <c r="D288" s="53"/>
    </row>
    <row r="289" spans="2:4" ht="15.75" customHeight="1">
      <c r="B289" s="53"/>
      <c r="C289" s="53"/>
      <c r="D289" s="53"/>
    </row>
    <row r="290" spans="2:4" ht="15.75" customHeight="1">
      <c r="B290" s="53"/>
      <c r="C290" s="53"/>
      <c r="D290" s="53"/>
    </row>
    <row r="291" spans="2:4" ht="15.75" customHeight="1">
      <c r="B291" s="53"/>
      <c r="C291" s="53"/>
      <c r="D291" s="53"/>
    </row>
    <row r="292" spans="2:4" ht="15.75" customHeight="1">
      <c r="B292" s="53"/>
      <c r="C292" s="53"/>
      <c r="D292" s="53"/>
    </row>
    <row r="293" spans="2:4" ht="15.75" customHeight="1">
      <c r="B293" s="53"/>
      <c r="C293" s="53"/>
      <c r="D293" s="53"/>
    </row>
    <row r="294" spans="2:4" ht="15.75" customHeight="1">
      <c r="B294" s="53"/>
      <c r="C294" s="53"/>
      <c r="D294" s="53"/>
    </row>
    <row r="295" spans="2:4" ht="15.75" customHeight="1">
      <c r="B295" s="53"/>
      <c r="C295" s="53"/>
      <c r="D295" s="53"/>
    </row>
    <row r="296" spans="2:4" ht="15.75" customHeight="1">
      <c r="B296" s="53"/>
      <c r="C296" s="53"/>
      <c r="D296" s="53"/>
    </row>
    <row r="297" spans="2:4" ht="15.75" customHeight="1">
      <c r="B297" s="53"/>
      <c r="C297" s="53"/>
      <c r="D297" s="53"/>
    </row>
    <row r="298" spans="2:4" ht="15.75" customHeight="1">
      <c r="B298" s="53"/>
      <c r="C298" s="53"/>
      <c r="D298" s="53"/>
    </row>
    <row r="299" spans="2:4" ht="15.75" customHeight="1">
      <c r="B299" s="53"/>
      <c r="C299" s="53"/>
      <c r="D299" s="53"/>
    </row>
    <row r="300" spans="2:4" ht="15.75" customHeight="1">
      <c r="B300" s="53"/>
      <c r="C300" s="53"/>
      <c r="D300" s="53"/>
    </row>
    <row r="301" spans="2:4" ht="15.75" customHeight="1">
      <c r="B301" s="53"/>
      <c r="C301" s="53"/>
      <c r="D301" s="53"/>
    </row>
    <row r="302" spans="2:4" ht="15.75" customHeight="1">
      <c r="B302" s="53"/>
      <c r="C302" s="53"/>
      <c r="D302" s="53"/>
    </row>
    <row r="303" spans="2:4" ht="15.75" customHeight="1">
      <c r="B303" s="53"/>
      <c r="C303" s="53"/>
      <c r="D303" s="53"/>
    </row>
    <row r="304" spans="2:4" ht="15.75" customHeight="1">
      <c r="B304" s="53"/>
      <c r="C304" s="53"/>
      <c r="D304" s="53"/>
    </row>
    <row r="305" spans="2:4" ht="15.75" customHeight="1">
      <c r="B305" s="53"/>
      <c r="C305" s="53"/>
      <c r="D305" s="53"/>
    </row>
    <row r="306" spans="2:4" ht="15.75" customHeight="1">
      <c r="B306" s="53"/>
      <c r="C306" s="53"/>
      <c r="D306" s="53"/>
    </row>
    <row r="307" spans="2:4" ht="15.75" customHeight="1">
      <c r="B307" s="53"/>
      <c r="C307" s="53"/>
      <c r="D307" s="53"/>
    </row>
    <row r="308" spans="2:4" ht="15.75" customHeight="1">
      <c r="B308" s="53"/>
      <c r="C308" s="53"/>
      <c r="D308" s="53"/>
    </row>
    <row r="309" spans="2:4" ht="15.75" customHeight="1">
      <c r="B309" s="53"/>
      <c r="C309" s="53"/>
      <c r="D309" s="53"/>
    </row>
    <row r="310" spans="2:4" ht="15.75" customHeight="1">
      <c r="B310" s="53"/>
      <c r="C310" s="53"/>
      <c r="D310" s="53"/>
    </row>
    <row r="311" spans="2:4" ht="15.75" customHeight="1">
      <c r="B311" s="53"/>
      <c r="C311" s="53"/>
      <c r="D311" s="53"/>
    </row>
    <row r="312" spans="2:4" ht="15.75" customHeight="1">
      <c r="B312" s="53"/>
      <c r="C312" s="53"/>
      <c r="D312" s="53"/>
    </row>
    <row r="313" spans="2:4" ht="15.75" customHeight="1">
      <c r="B313" s="53"/>
      <c r="C313" s="53"/>
      <c r="D313" s="53"/>
    </row>
    <row r="314" spans="2:4" ht="15.75" customHeight="1">
      <c r="B314" s="53"/>
      <c r="C314" s="53"/>
      <c r="D314" s="53"/>
    </row>
    <row r="315" spans="2:4" ht="15.75" customHeight="1">
      <c r="B315" s="53"/>
      <c r="C315" s="53"/>
      <c r="D315" s="53"/>
    </row>
    <row r="316" spans="2:4" ht="15.75" customHeight="1">
      <c r="B316" s="53"/>
      <c r="C316" s="53"/>
      <c r="D316" s="53"/>
    </row>
    <row r="317" spans="2:4" ht="15.75" customHeight="1">
      <c r="B317" s="53"/>
      <c r="C317" s="53"/>
      <c r="D317" s="53"/>
    </row>
    <row r="318" spans="2:4" ht="15.75" customHeight="1">
      <c r="B318" s="53"/>
      <c r="C318" s="53"/>
      <c r="D318" s="53"/>
    </row>
    <row r="319" spans="2:4" ht="15.75" customHeight="1">
      <c r="B319" s="53"/>
      <c r="C319" s="53"/>
      <c r="D319" s="53"/>
    </row>
    <row r="320" spans="2:4" ht="15.75" customHeight="1">
      <c r="B320" s="53"/>
      <c r="C320" s="53"/>
      <c r="D320" s="53"/>
    </row>
    <row r="321" spans="2:4" ht="15.75" customHeight="1">
      <c r="B321" s="53"/>
      <c r="C321" s="53"/>
      <c r="D321" s="53"/>
    </row>
    <row r="322" spans="2:4" ht="15.75" customHeight="1">
      <c r="B322" s="53"/>
      <c r="C322" s="53"/>
      <c r="D322" s="53"/>
    </row>
    <row r="323" spans="2:4" ht="15.75" customHeight="1">
      <c r="B323" s="53"/>
      <c r="C323" s="53"/>
      <c r="D323" s="53"/>
    </row>
    <row r="324" spans="2:4" ht="15.75" customHeight="1">
      <c r="B324" s="53"/>
      <c r="C324" s="53"/>
      <c r="D324" s="53"/>
    </row>
    <row r="325" spans="2:4" ht="15.75" customHeight="1">
      <c r="B325" s="53"/>
      <c r="C325" s="53"/>
      <c r="D325" s="53"/>
    </row>
    <row r="326" spans="2:4" ht="15.75" customHeight="1">
      <c r="B326" s="53"/>
      <c r="C326" s="53"/>
      <c r="D326" s="53"/>
    </row>
    <row r="327" spans="2:4" ht="15.75" customHeight="1">
      <c r="B327" s="53"/>
      <c r="C327" s="53"/>
      <c r="D327" s="53"/>
    </row>
    <row r="328" spans="2:4" ht="15.75" customHeight="1">
      <c r="B328" s="53"/>
      <c r="C328" s="53"/>
      <c r="D328" s="53"/>
    </row>
    <row r="329" spans="2:4" ht="15.75" customHeight="1">
      <c r="B329" s="53"/>
      <c r="C329" s="53"/>
      <c r="D329" s="53"/>
    </row>
    <row r="330" spans="2:4" ht="15.75" customHeight="1">
      <c r="B330" s="53"/>
      <c r="C330" s="53"/>
      <c r="D330" s="53"/>
    </row>
    <row r="331" spans="2:4" ht="15.75" customHeight="1">
      <c r="B331" s="53"/>
      <c r="C331" s="53"/>
      <c r="D331" s="53"/>
    </row>
    <row r="332" spans="2:4" ht="15.75" customHeight="1">
      <c r="B332" s="53"/>
      <c r="C332" s="53"/>
      <c r="D332" s="53"/>
    </row>
    <row r="333" spans="2:4" ht="15.75" customHeight="1">
      <c r="B333" s="53"/>
      <c r="C333" s="53"/>
      <c r="D333" s="53"/>
    </row>
    <row r="334" spans="2:4" ht="15.75" customHeight="1">
      <c r="B334" s="53"/>
      <c r="C334" s="53"/>
      <c r="D334" s="53"/>
    </row>
    <row r="335" spans="2:4" ht="15.75" customHeight="1">
      <c r="B335" s="53"/>
      <c r="C335" s="53"/>
      <c r="D335" s="53"/>
    </row>
    <row r="336" spans="2:4" ht="15.75" customHeight="1">
      <c r="B336" s="53"/>
      <c r="C336" s="53"/>
      <c r="D336" s="53"/>
    </row>
    <row r="337" spans="2:4" ht="15.75" customHeight="1">
      <c r="B337" s="53"/>
      <c r="C337" s="53"/>
      <c r="D337" s="53"/>
    </row>
    <row r="338" spans="2:4" ht="15.75" customHeight="1">
      <c r="B338" s="53"/>
      <c r="C338" s="53"/>
      <c r="D338" s="53"/>
    </row>
    <row r="339" spans="2:4" ht="15.75" customHeight="1">
      <c r="B339" s="53"/>
      <c r="C339" s="53"/>
      <c r="D339" s="53"/>
    </row>
    <row r="340" spans="2:4" ht="15.75" customHeight="1">
      <c r="B340" s="53"/>
      <c r="C340" s="53"/>
      <c r="D340" s="53"/>
    </row>
    <row r="341" spans="2:4" ht="15.75" customHeight="1">
      <c r="B341" s="53"/>
      <c r="C341" s="53"/>
      <c r="D341" s="53"/>
    </row>
    <row r="342" spans="2:4" ht="15.75" customHeight="1">
      <c r="B342" s="53"/>
      <c r="C342" s="53"/>
      <c r="D342" s="53"/>
    </row>
    <row r="343" spans="2:4" ht="15.75" customHeight="1">
      <c r="B343" s="53"/>
      <c r="C343" s="53"/>
      <c r="D343" s="53"/>
    </row>
    <row r="344" spans="2:4" ht="15.75" customHeight="1">
      <c r="B344" s="53"/>
      <c r="C344" s="53"/>
      <c r="D344" s="53"/>
    </row>
    <row r="345" spans="2:4" ht="15.75" customHeight="1">
      <c r="B345" s="53"/>
      <c r="C345" s="53"/>
      <c r="D345" s="53"/>
    </row>
    <row r="346" spans="2:4" ht="15.75" customHeight="1">
      <c r="B346" s="53"/>
      <c r="C346" s="53"/>
      <c r="D346" s="53"/>
    </row>
    <row r="347" spans="2:4" ht="15.75" customHeight="1">
      <c r="B347" s="53"/>
      <c r="C347" s="53"/>
      <c r="D347" s="53"/>
    </row>
    <row r="348" spans="2:4" ht="15.75" customHeight="1">
      <c r="B348" s="53"/>
      <c r="C348" s="53"/>
      <c r="D348" s="53"/>
    </row>
    <row r="349" spans="2:4" ht="15.75" customHeight="1">
      <c r="B349" s="53"/>
      <c r="C349" s="53"/>
      <c r="D349" s="53"/>
    </row>
    <row r="350" spans="2:4" ht="15.75" customHeight="1">
      <c r="B350" s="53"/>
      <c r="C350" s="53"/>
      <c r="D350" s="53"/>
    </row>
    <row r="351" spans="2:4" ht="15.75" customHeight="1">
      <c r="B351" s="53"/>
      <c r="C351" s="53"/>
      <c r="D351" s="53"/>
    </row>
    <row r="352" spans="2:4" ht="15.75" customHeight="1">
      <c r="B352" s="53"/>
      <c r="C352" s="53"/>
      <c r="D352" s="53"/>
    </row>
    <row r="353" spans="2:4" ht="15.75" customHeight="1">
      <c r="B353" s="53"/>
      <c r="C353" s="53"/>
      <c r="D353" s="53"/>
    </row>
    <row r="354" spans="2:4" ht="15.75" customHeight="1">
      <c r="B354" s="53"/>
      <c r="C354" s="53"/>
      <c r="D354" s="53"/>
    </row>
    <row r="355" spans="2:4" ht="15.75" customHeight="1">
      <c r="B355" s="53"/>
      <c r="C355" s="53"/>
      <c r="D355" s="53"/>
    </row>
    <row r="356" spans="2:4" ht="15.75" customHeight="1">
      <c r="B356" s="53"/>
      <c r="C356" s="53"/>
      <c r="D356" s="53"/>
    </row>
    <row r="357" spans="2:4" ht="15.75" customHeight="1">
      <c r="B357" s="53"/>
      <c r="C357" s="53"/>
      <c r="D357" s="53"/>
    </row>
    <row r="358" spans="2:4" ht="15.75" customHeight="1">
      <c r="B358" s="53"/>
      <c r="C358" s="53"/>
      <c r="D358" s="53"/>
    </row>
    <row r="359" spans="2:4" ht="15.75" customHeight="1">
      <c r="B359" s="53"/>
      <c r="C359" s="53"/>
      <c r="D359" s="53"/>
    </row>
    <row r="360" spans="2:4" ht="15.75" customHeight="1">
      <c r="B360" s="53"/>
      <c r="C360" s="53"/>
      <c r="D360" s="53"/>
    </row>
    <row r="361" spans="2:4" ht="15.75" customHeight="1">
      <c r="B361" s="53"/>
      <c r="C361" s="53"/>
      <c r="D361" s="53"/>
    </row>
    <row r="362" spans="2:4" ht="15.75" customHeight="1">
      <c r="B362" s="53"/>
      <c r="C362" s="53"/>
      <c r="D362" s="53"/>
    </row>
    <row r="363" spans="2:4" ht="15.75" customHeight="1">
      <c r="B363" s="53"/>
      <c r="C363" s="53"/>
      <c r="D363" s="53"/>
    </row>
    <row r="364" spans="2:4" ht="15.75" customHeight="1">
      <c r="B364" s="53"/>
      <c r="C364" s="53"/>
      <c r="D364" s="53"/>
    </row>
    <row r="365" spans="2:4" ht="15.75" customHeight="1">
      <c r="B365" s="53"/>
      <c r="C365" s="53"/>
      <c r="D365" s="53"/>
    </row>
    <row r="366" spans="2:4" ht="15.75" customHeight="1">
      <c r="B366" s="53"/>
      <c r="C366" s="53"/>
      <c r="D366" s="53"/>
    </row>
    <row r="367" spans="2:4" ht="15.75" customHeight="1">
      <c r="B367" s="53"/>
      <c r="C367" s="53"/>
      <c r="D367" s="53"/>
    </row>
    <row r="368" spans="2:4" ht="15.75" customHeight="1">
      <c r="B368" s="53"/>
      <c r="C368" s="53"/>
      <c r="D368" s="53"/>
    </row>
    <row r="369" spans="2:4" ht="15.75" customHeight="1">
      <c r="B369" s="53"/>
      <c r="C369" s="53"/>
      <c r="D369" s="53"/>
    </row>
    <row r="370" spans="2:4" ht="15.75" customHeight="1">
      <c r="B370" s="53"/>
      <c r="C370" s="53"/>
      <c r="D370" s="53"/>
    </row>
    <row r="371" spans="2:4" ht="15.75" customHeight="1">
      <c r="B371" s="53"/>
      <c r="C371" s="53"/>
      <c r="D371" s="53"/>
    </row>
    <row r="372" spans="2:4" ht="15.75" customHeight="1">
      <c r="B372" s="53"/>
      <c r="C372" s="53"/>
      <c r="D372" s="53"/>
    </row>
    <row r="373" spans="2:4" ht="15.75" customHeight="1">
      <c r="B373" s="53"/>
      <c r="C373" s="53"/>
      <c r="D373" s="53"/>
    </row>
    <row r="374" spans="2:4" ht="15.75" customHeight="1">
      <c r="B374" s="53"/>
      <c r="C374" s="53"/>
      <c r="D374" s="53"/>
    </row>
    <row r="375" spans="2:4" ht="15.75" customHeight="1">
      <c r="B375" s="53"/>
      <c r="C375" s="53"/>
      <c r="D375" s="53"/>
    </row>
    <row r="376" spans="2:4" ht="15.75" customHeight="1">
      <c r="B376" s="53"/>
      <c r="C376" s="53"/>
      <c r="D376" s="53"/>
    </row>
    <row r="377" spans="2:4" ht="15.75" customHeight="1">
      <c r="B377" s="53"/>
      <c r="C377" s="53"/>
      <c r="D377" s="53"/>
    </row>
    <row r="378" spans="2:4" ht="15.75" customHeight="1">
      <c r="B378" s="53"/>
      <c r="C378" s="53"/>
      <c r="D378" s="53"/>
    </row>
    <row r="379" spans="2:4" ht="15.75" customHeight="1">
      <c r="B379" s="53"/>
      <c r="C379" s="53"/>
      <c r="D379" s="53"/>
    </row>
    <row r="380" spans="2:4" ht="15.75" customHeight="1">
      <c r="B380" s="53"/>
      <c r="C380" s="53"/>
      <c r="D380" s="53"/>
    </row>
    <row r="381" spans="2:4" ht="15.75" customHeight="1">
      <c r="B381" s="53"/>
      <c r="C381" s="53"/>
      <c r="D381" s="53"/>
    </row>
    <row r="382" spans="2:4" ht="15.75" customHeight="1">
      <c r="B382" s="53"/>
      <c r="C382" s="53"/>
      <c r="D382" s="53"/>
    </row>
    <row r="383" spans="2:4" ht="15.75" customHeight="1">
      <c r="B383" s="53"/>
      <c r="C383" s="53"/>
      <c r="D383" s="53"/>
    </row>
    <row r="384" spans="2:4" ht="15.75" customHeight="1">
      <c r="B384" s="53"/>
      <c r="C384" s="53"/>
      <c r="D384" s="53"/>
    </row>
    <row r="385" spans="2:4" ht="15.75" customHeight="1">
      <c r="B385" s="53"/>
      <c r="C385" s="53"/>
      <c r="D385" s="53"/>
    </row>
    <row r="386" spans="2:4" ht="15.75" customHeight="1">
      <c r="B386" s="53"/>
      <c r="C386" s="53"/>
      <c r="D386" s="53"/>
    </row>
    <row r="387" spans="2:4" ht="15.75" customHeight="1">
      <c r="B387" s="53"/>
      <c r="C387" s="53"/>
      <c r="D387" s="53"/>
    </row>
    <row r="388" spans="2:4" ht="15.75" customHeight="1">
      <c r="B388" s="53"/>
      <c r="C388" s="53"/>
      <c r="D388" s="53"/>
    </row>
    <row r="389" spans="2:4" ht="15.75" customHeight="1">
      <c r="B389" s="53"/>
      <c r="C389" s="53"/>
      <c r="D389" s="53"/>
    </row>
    <row r="390" spans="2:4" ht="15.75" customHeight="1">
      <c r="B390" s="53"/>
      <c r="C390" s="53"/>
      <c r="D390" s="53"/>
    </row>
    <row r="391" spans="2:4" ht="15.75" customHeight="1">
      <c r="B391" s="53"/>
      <c r="C391" s="53"/>
      <c r="D391" s="53"/>
    </row>
    <row r="392" spans="2:4" ht="15.75" customHeight="1">
      <c r="B392" s="53"/>
      <c r="C392" s="53"/>
      <c r="D392" s="53"/>
    </row>
    <row r="393" spans="2:4" ht="15.75" customHeight="1">
      <c r="B393" s="53"/>
      <c r="C393" s="53"/>
      <c r="D393" s="53"/>
    </row>
    <row r="394" spans="2:4" ht="15.75" customHeight="1">
      <c r="B394" s="53"/>
      <c r="C394" s="53"/>
      <c r="D394" s="53"/>
    </row>
    <row r="395" spans="2:4" ht="15.75" customHeight="1">
      <c r="B395" s="53"/>
      <c r="C395" s="53"/>
      <c r="D395" s="53"/>
    </row>
    <row r="396" spans="2:4" ht="15.75" customHeight="1">
      <c r="B396" s="53"/>
      <c r="C396" s="53"/>
      <c r="D396" s="53"/>
    </row>
    <row r="397" spans="2:4" ht="15.75" customHeight="1">
      <c r="B397" s="53"/>
      <c r="C397" s="53"/>
      <c r="D397" s="53"/>
    </row>
    <row r="398" spans="2:4" ht="15.75" customHeight="1">
      <c r="B398" s="53"/>
      <c r="C398" s="53"/>
      <c r="D398" s="53"/>
    </row>
    <row r="399" spans="2:4" ht="15.75" customHeight="1">
      <c r="B399" s="53"/>
      <c r="C399" s="53"/>
      <c r="D399" s="53"/>
    </row>
    <row r="400" spans="2:4" ht="15.75" customHeight="1">
      <c r="B400" s="53"/>
      <c r="C400" s="53"/>
      <c r="D400" s="53"/>
    </row>
    <row r="401" spans="2:4" ht="15.75" customHeight="1">
      <c r="B401" s="53"/>
      <c r="C401" s="53"/>
      <c r="D401" s="53"/>
    </row>
    <row r="402" spans="2:4" ht="15.75" customHeight="1">
      <c r="B402" s="53"/>
      <c r="C402" s="53"/>
      <c r="D402" s="53"/>
    </row>
    <row r="403" spans="2:4" ht="15.75" customHeight="1">
      <c r="B403" s="53"/>
      <c r="C403" s="53"/>
      <c r="D403" s="53"/>
    </row>
    <row r="404" spans="2:4" ht="15.75" customHeight="1">
      <c r="B404" s="53"/>
      <c r="C404" s="53"/>
      <c r="D404" s="53"/>
    </row>
    <row r="405" spans="2:4" ht="15.75" customHeight="1">
      <c r="B405" s="53"/>
      <c r="C405" s="53"/>
      <c r="D405" s="53"/>
    </row>
    <row r="406" spans="2:4" ht="15.75" customHeight="1">
      <c r="B406" s="53"/>
      <c r="C406" s="53"/>
      <c r="D406" s="53"/>
    </row>
    <row r="407" spans="2:4" ht="15.75" customHeight="1">
      <c r="B407" s="53"/>
      <c r="C407" s="53"/>
      <c r="D407" s="53"/>
    </row>
    <row r="408" spans="2:4" ht="15.75" customHeight="1">
      <c r="B408" s="53"/>
      <c r="C408" s="53"/>
      <c r="D408" s="53"/>
    </row>
    <row r="409" spans="2:4" ht="15.75" customHeight="1">
      <c r="B409" s="53"/>
      <c r="C409" s="53"/>
      <c r="D409" s="53"/>
    </row>
    <row r="410" spans="2:4" ht="15.75" customHeight="1">
      <c r="B410" s="53"/>
      <c r="C410" s="53"/>
      <c r="D410" s="53"/>
    </row>
    <row r="411" spans="2:4" ht="15.75" customHeight="1">
      <c r="B411" s="53"/>
      <c r="C411" s="53"/>
      <c r="D411" s="53"/>
    </row>
    <row r="412" spans="2:4" ht="15.75" customHeight="1">
      <c r="B412" s="53"/>
      <c r="C412" s="53"/>
      <c r="D412" s="53"/>
    </row>
    <row r="413" spans="2:4" ht="15.75" customHeight="1">
      <c r="B413" s="53"/>
      <c r="C413" s="53"/>
      <c r="D413" s="53"/>
    </row>
    <row r="414" spans="2:4" ht="15.75" customHeight="1">
      <c r="B414" s="53"/>
      <c r="C414" s="53"/>
      <c r="D414" s="53"/>
    </row>
    <row r="415" spans="2:4" ht="15.75" customHeight="1">
      <c r="B415" s="53"/>
      <c r="C415" s="53"/>
      <c r="D415" s="53"/>
    </row>
    <row r="416" spans="2:4" ht="15.75" customHeight="1">
      <c r="B416" s="53"/>
      <c r="C416" s="53"/>
      <c r="D416" s="53"/>
    </row>
    <row r="417" spans="2:4" ht="15.75" customHeight="1">
      <c r="B417" s="53"/>
      <c r="C417" s="53"/>
      <c r="D417" s="53"/>
    </row>
    <row r="418" spans="2:4" ht="15.75" customHeight="1">
      <c r="B418" s="53"/>
      <c r="C418" s="53"/>
      <c r="D418" s="53"/>
    </row>
    <row r="419" spans="2:4" ht="15.75" customHeight="1">
      <c r="B419" s="53"/>
      <c r="C419" s="53"/>
      <c r="D419" s="53"/>
    </row>
    <row r="420" spans="2:4" ht="15.75" customHeight="1">
      <c r="B420" s="53"/>
      <c r="C420" s="53"/>
      <c r="D420" s="53"/>
    </row>
    <row r="421" spans="2:4" ht="15.75" customHeight="1">
      <c r="B421" s="53"/>
      <c r="C421" s="53"/>
      <c r="D421" s="53"/>
    </row>
    <row r="422" spans="2:4" ht="15.75" customHeight="1">
      <c r="B422" s="53"/>
      <c r="C422" s="53"/>
      <c r="D422" s="53"/>
    </row>
    <row r="423" spans="2:4" ht="15.75" customHeight="1">
      <c r="B423" s="53"/>
      <c r="C423" s="53"/>
      <c r="D423" s="53"/>
    </row>
    <row r="424" spans="2:4" ht="15.75" customHeight="1">
      <c r="B424" s="53"/>
      <c r="C424" s="53"/>
      <c r="D424" s="53"/>
    </row>
    <row r="425" spans="2:4" ht="15.75" customHeight="1">
      <c r="B425" s="53"/>
      <c r="C425" s="53"/>
      <c r="D425" s="53"/>
    </row>
    <row r="426" spans="2:4" ht="15.75" customHeight="1">
      <c r="B426" s="53"/>
      <c r="C426" s="53"/>
      <c r="D426" s="53"/>
    </row>
    <row r="427" spans="2:4" ht="15.75" customHeight="1">
      <c r="B427" s="53"/>
      <c r="C427" s="53"/>
      <c r="D427" s="53"/>
    </row>
    <row r="428" spans="2:4" ht="15.75" customHeight="1">
      <c r="B428" s="53"/>
      <c r="C428" s="53"/>
      <c r="D428" s="53"/>
    </row>
    <row r="429" spans="2:4" ht="15.75" customHeight="1">
      <c r="B429" s="53"/>
      <c r="C429" s="53"/>
      <c r="D429" s="53"/>
    </row>
    <row r="430" spans="2:4" ht="15.75" customHeight="1">
      <c r="B430" s="53"/>
      <c r="C430" s="53"/>
      <c r="D430" s="53"/>
    </row>
    <row r="431" spans="2:4" ht="15.75" customHeight="1">
      <c r="B431" s="53"/>
      <c r="C431" s="53"/>
      <c r="D431" s="53"/>
    </row>
    <row r="432" spans="2:4" ht="15.75" customHeight="1">
      <c r="B432" s="53"/>
      <c r="C432" s="53"/>
      <c r="D432" s="53"/>
    </row>
    <row r="433" spans="2:4" ht="15.75" customHeight="1">
      <c r="B433" s="53"/>
      <c r="C433" s="53"/>
      <c r="D433" s="53"/>
    </row>
    <row r="434" spans="2:4" ht="15.75" customHeight="1">
      <c r="B434" s="53"/>
      <c r="C434" s="53"/>
      <c r="D434" s="53"/>
    </row>
    <row r="435" spans="2:4" ht="15.75" customHeight="1">
      <c r="B435" s="53"/>
      <c r="C435" s="53"/>
      <c r="D435" s="53"/>
    </row>
    <row r="436" spans="2:4" ht="15.75" customHeight="1">
      <c r="B436" s="53"/>
      <c r="C436" s="53"/>
      <c r="D436" s="53"/>
    </row>
    <row r="437" spans="2:4" ht="15.75" customHeight="1">
      <c r="B437" s="53"/>
      <c r="C437" s="53"/>
      <c r="D437" s="53"/>
    </row>
    <row r="438" spans="2:4" ht="15.75" customHeight="1">
      <c r="B438" s="53"/>
      <c r="C438" s="53"/>
      <c r="D438" s="53"/>
    </row>
    <row r="439" spans="2:4" ht="15.75" customHeight="1">
      <c r="B439" s="53"/>
      <c r="C439" s="53"/>
      <c r="D439" s="53"/>
    </row>
    <row r="440" spans="2:4" ht="15.75" customHeight="1">
      <c r="B440" s="53"/>
      <c r="C440" s="53"/>
      <c r="D440" s="53"/>
    </row>
    <row r="441" spans="2:4" ht="15.75" customHeight="1">
      <c r="B441" s="53"/>
      <c r="C441" s="53"/>
      <c r="D441" s="53"/>
    </row>
    <row r="442" spans="2:4" ht="15.75" customHeight="1">
      <c r="B442" s="53"/>
      <c r="C442" s="53"/>
      <c r="D442" s="53"/>
    </row>
    <row r="443" spans="2:4" ht="15.75" customHeight="1">
      <c r="B443" s="53"/>
      <c r="C443" s="53"/>
      <c r="D443" s="53"/>
    </row>
    <row r="444" spans="2:4" ht="15.75" customHeight="1">
      <c r="B444" s="53"/>
      <c r="C444" s="53"/>
      <c r="D444" s="53"/>
    </row>
    <row r="445" spans="2:4" ht="15.75" customHeight="1">
      <c r="B445" s="53"/>
      <c r="C445" s="53"/>
      <c r="D445" s="53"/>
    </row>
    <row r="446" spans="2:4" ht="15.75" customHeight="1">
      <c r="B446" s="53"/>
      <c r="C446" s="53"/>
      <c r="D446" s="53"/>
    </row>
    <row r="447" spans="2:4" ht="15.75" customHeight="1">
      <c r="B447" s="53"/>
      <c r="C447" s="53"/>
      <c r="D447" s="53"/>
    </row>
    <row r="448" spans="2:4" ht="15.75" customHeight="1">
      <c r="B448" s="53"/>
      <c r="C448" s="53"/>
      <c r="D448" s="53"/>
    </row>
    <row r="449" spans="2:4" ht="15.75" customHeight="1">
      <c r="B449" s="53"/>
      <c r="C449" s="53"/>
      <c r="D449" s="53"/>
    </row>
    <row r="450" spans="2:4" ht="15.75" customHeight="1">
      <c r="B450" s="53"/>
      <c r="C450" s="53"/>
      <c r="D450" s="53"/>
    </row>
    <row r="451" spans="2:4" ht="15.75" customHeight="1">
      <c r="B451" s="53"/>
      <c r="C451" s="53"/>
      <c r="D451" s="53"/>
    </row>
    <row r="452" spans="2:4" ht="15.75" customHeight="1">
      <c r="B452" s="53"/>
      <c r="C452" s="53"/>
      <c r="D452" s="53"/>
    </row>
    <row r="453" spans="2:4" ht="15.75" customHeight="1">
      <c r="B453" s="53"/>
      <c r="C453" s="53"/>
      <c r="D453" s="53"/>
    </row>
    <row r="454" spans="2:4" ht="15.75" customHeight="1">
      <c r="B454" s="53"/>
      <c r="C454" s="53"/>
      <c r="D454" s="53"/>
    </row>
    <row r="455" spans="2:4" ht="15.75" customHeight="1">
      <c r="B455" s="53"/>
      <c r="C455" s="53"/>
      <c r="D455" s="53"/>
    </row>
    <row r="456" spans="2:4" ht="15.75" customHeight="1">
      <c r="B456" s="53"/>
      <c r="C456" s="53"/>
      <c r="D456" s="53"/>
    </row>
    <row r="457" spans="2:4" ht="15.75" customHeight="1">
      <c r="B457" s="53"/>
      <c r="C457" s="53"/>
      <c r="D457" s="53"/>
    </row>
    <row r="458" spans="2:4" ht="15.75" customHeight="1">
      <c r="B458" s="53"/>
      <c r="C458" s="53"/>
      <c r="D458" s="53"/>
    </row>
    <row r="459" spans="2:4" ht="15.75" customHeight="1">
      <c r="B459" s="53"/>
      <c r="C459" s="53"/>
      <c r="D459" s="53"/>
    </row>
    <row r="460" spans="2:4" ht="15.75" customHeight="1">
      <c r="B460" s="53"/>
      <c r="C460" s="53"/>
      <c r="D460" s="53"/>
    </row>
    <row r="461" spans="2:4" ht="15.75" customHeight="1">
      <c r="B461" s="53"/>
      <c r="C461" s="53"/>
      <c r="D461" s="53"/>
    </row>
    <row r="462" spans="2:4" ht="15.75" customHeight="1">
      <c r="B462" s="53"/>
      <c r="C462" s="53"/>
      <c r="D462" s="53"/>
    </row>
    <row r="463" spans="2:4" ht="15.75" customHeight="1">
      <c r="B463" s="53"/>
      <c r="C463" s="53"/>
      <c r="D463" s="53"/>
    </row>
    <row r="464" spans="2:4" ht="15.75" customHeight="1">
      <c r="B464" s="53"/>
      <c r="C464" s="53"/>
      <c r="D464" s="53"/>
    </row>
    <row r="465" spans="2:4" ht="15.75" customHeight="1">
      <c r="B465" s="53"/>
      <c r="C465" s="53"/>
      <c r="D465" s="53"/>
    </row>
    <row r="466" spans="2:4" ht="15.75" customHeight="1">
      <c r="B466" s="53"/>
      <c r="C466" s="53"/>
      <c r="D466" s="53"/>
    </row>
    <row r="467" spans="2:4" ht="15.75" customHeight="1">
      <c r="B467" s="53"/>
      <c r="C467" s="53"/>
      <c r="D467" s="53"/>
    </row>
    <row r="468" spans="2:4" ht="15.75" customHeight="1">
      <c r="B468" s="53"/>
      <c r="C468" s="53"/>
      <c r="D468" s="53"/>
    </row>
    <row r="469" spans="2:4" ht="15.75" customHeight="1">
      <c r="B469" s="53"/>
      <c r="C469" s="53"/>
      <c r="D469" s="53"/>
    </row>
    <row r="470" spans="2:4" ht="15.75" customHeight="1">
      <c r="B470" s="53"/>
      <c r="C470" s="53"/>
      <c r="D470" s="53"/>
    </row>
    <row r="471" spans="2:4" ht="15.75" customHeight="1">
      <c r="B471" s="53"/>
      <c r="C471" s="53"/>
      <c r="D471" s="53"/>
    </row>
    <row r="472" spans="2:4" ht="15.75" customHeight="1">
      <c r="B472" s="53"/>
      <c r="C472" s="53"/>
      <c r="D472" s="53"/>
    </row>
    <row r="473" spans="2:4" ht="15.75" customHeight="1">
      <c r="B473" s="53"/>
      <c r="C473" s="53"/>
      <c r="D473" s="53"/>
    </row>
    <row r="474" spans="2:4" ht="15.75" customHeight="1">
      <c r="B474" s="53"/>
      <c r="C474" s="53"/>
      <c r="D474" s="53"/>
    </row>
    <row r="475" spans="2:4" ht="15.75" customHeight="1">
      <c r="B475" s="53"/>
      <c r="C475" s="53"/>
      <c r="D475" s="53"/>
    </row>
    <row r="476" spans="2:4" ht="15.75" customHeight="1">
      <c r="B476" s="53"/>
      <c r="C476" s="53"/>
      <c r="D476" s="53"/>
    </row>
    <row r="477" spans="2:4" ht="15.75" customHeight="1">
      <c r="B477" s="53"/>
      <c r="C477" s="53"/>
      <c r="D477" s="53"/>
    </row>
    <row r="478" spans="2:4" ht="15.75" customHeight="1">
      <c r="B478" s="53"/>
      <c r="C478" s="53"/>
      <c r="D478" s="53"/>
    </row>
    <row r="479" spans="2:4" ht="15.75" customHeight="1">
      <c r="B479" s="53"/>
      <c r="C479" s="53"/>
      <c r="D479" s="53"/>
    </row>
    <row r="480" spans="2:4" ht="15.75" customHeight="1">
      <c r="B480" s="53"/>
      <c r="C480" s="53"/>
      <c r="D480" s="53"/>
    </row>
    <row r="481" spans="2:4" ht="15.75" customHeight="1">
      <c r="B481" s="53"/>
      <c r="C481" s="53"/>
      <c r="D481" s="53"/>
    </row>
    <row r="482" spans="2:4" ht="15.75" customHeight="1">
      <c r="B482" s="53"/>
      <c r="C482" s="53"/>
      <c r="D482" s="53"/>
    </row>
    <row r="483" spans="2:4" ht="15.75" customHeight="1">
      <c r="B483" s="53"/>
      <c r="C483" s="53"/>
      <c r="D483" s="53"/>
    </row>
    <row r="484" spans="2:4" ht="15.75" customHeight="1">
      <c r="B484" s="53"/>
      <c r="C484" s="53"/>
      <c r="D484" s="53"/>
    </row>
    <row r="485" spans="2:4" ht="15.75" customHeight="1">
      <c r="B485" s="53"/>
      <c r="C485" s="53"/>
      <c r="D485" s="53"/>
    </row>
    <row r="486" spans="2:4" ht="15.75" customHeight="1">
      <c r="B486" s="53"/>
      <c r="C486" s="53"/>
      <c r="D486" s="53"/>
    </row>
    <row r="487" spans="2:4" ht="15.75" customHeight="1">
      <c r="B487" s="53"/>
      <c r="C487" s="53"/>
      <c r="D487" s="53"/>
    </row>
    <row r="488" spans="2:4" ht="15.75" customHeight="1">
      <c r="B488" s="53"/>
      <c r="C488" s="53"/>
      <c r="D488" s="53"/>
    </row>
    <row r="489" spans="2:4" ht="15.75" customHeight="1">
      <c r="B489" s="53"/>
      <c r="C489" s="53"/>
      <c r="D489" s="53"/>
    </row>
    <row r="490" spans="2:4" ht="15.75" customHeight="1">
      <c r="B490" s="53"/>
      <c r="C490" s="53"/>
      <c r="D490" s="53"/>
    </row>
    <row r="491" spans="2:4" ht="15.75" customHeight="1">
      <c r="B491" s="53"/>
      <c r="C491" s="53"/>
      <c r="D491" s="53"/>
    </row>
    <row r="492" spans="2:4" ht="15.75" customHeight="1">
      <c r="B492" s="53"/>
      <c r="C492" s="53"/>
      <c r="D492" s="53"/>
    </row>
    <row r="493" spans="2:4" ht="15.75" customHeight="1">
      <c r="B493" s="53"/>
      <c r="C493" s="53"/>
      <c r="D493" s="53"/>
    </row>
    <row r="494" spans="2:4" ht="15.75" customHeight="1">
      <c r="B494" s="53"/>
      <c r="C494" s="53"/>
      <c r="D494" s="53"/>
    </row>
    <row r="495" spans="2:4" ht="15.75" customHeight="1">
      <c r="B495" s="53"/>
      <c r="C495" s="53"/>
      <c r="D495" s="53"/>
    </row>
    <row r="496" spans="2:4" ht="15.75" customHeight="1">
      <c r="B496" s="53"/>
      <c r="C496" s="53"/>
      <c r="D496" s="53"/>
    </row>
    <row r="497" spans="2:4" ht="15.75" customHeight="1">
      <c r="B497" s="53"/>
      <c r="C497" s="53"/>
      <c r="D497" s="53"/>
    </row>
    <row r="498" spans="2:4" ht="15.75" customHeight="1">
      <c r="B498" s="53"/>
      <c r="C498" s="53"/>
      <c r="D498" s="53"/>
    </row>
    <row r="499" spans="2:4" ht="15.75" customHeight="1">
      <c r="B499" s="53"/>
      <c r="C499" s="53"/>
      <c r="D499" s="53"/>
    </row>
    <row r="500" spans="2:4" ht="15.75" customHeight="1">
      <c r="B500" s="53"/>
      <c r="C500" s="53"/>
      <c r="D500" s="53"/>
    </row>
    <row r="501" spans="2:4" ht="15.75" customHeight="1">
      <c r="B501" s="53"/>
      <c r="C501" s="53"/>
      <c r="D501" s="53"/>
    </row>
    <row r="502" spans="2:4" ht="15.75" customHeight="1">
      <c r="B502" s="53"/>
      <c r="C502" s="53"/>
      <c r="D502" s="53"/>
    </row>
    <row r="503" spans="2:4" ht="15.75" customHeight="1">
      <c r="B503" s="53"/>
      <c r="C503" s="53"/>
      <c r="D503" s="53"/>
    </row>
    <row r="504" spans="2:4" ht="15.75" customHeight="1">
      <c r="B504" s="53"/>
      <c r="C504" s="53"/>
      <c r="D504" s="53"/>
    </row>
    <row r="505" spans="2:4" ht="15.75" customHeight="1">
      <c r="B505" s="53"/>
      <c r="C505" s="53"/>
      <c r="D505" s="53"/>
    </row>
    <row r="506" spans="2:4" ht="15.75" customHeight="1">
      <c r="B506" s="53"/>
      <c r="C506" s="53"/>
      <c r="D506" s="53"/>
    </row>
    <row r="507" spans="2:4" ht="15.75" customHeight="1">
      <c r="B507" s="53"/>
      <c r="C507" s="53"/>
      <c r="D507" s="53"/>
    </row>
    <row r="508" spans="2:4" ht="15.75" customHeight="1">
      <c r="B508" s="53"/>
      <c r="C508" s="53"/>
      <c r="D508" s="53"/>
    </row>
    <row r="509" spans="2:4" ht="15.75" customHeight="1">
      <c r="B509" s="53"/>
      <c r="C509" s="53"/>
      <c r="D509" s="53"/>
    </row>
    <row r="510" spans="2:4" ht="15.75" customHeight="1">
      <c r="B510" s="53"/>
      <c r="C510" s="53"/>
      <c r="D510" s="53"/>
    </row>
    <row r="511" spans="2:4" ht="15.75" customHeight="1">
      <c r="B511" s="53"/>
      <c r="C511" s="53"/>
      <c r="D511" s="53"/>
    </row>
    <row r="512" spans="2:4" ht="15.75" customHeight="1">
      <c r="B512" s="53"/>
      <c r="C512" s="53"/>
      <c r="D512" s="53"/>
    </row>
    <row r="513" spans="2:4" ht="15.75" customHeight="1">
      <c r="B513" s="53"/>
      <c r="C513" s="53"/>
      <c r="D513" s="53"/>
    </row>
    <row r="514" spans="2:4" ht="15.75" customHeight="1">
      <c r="B514" s="53"/>
      <c r="C514" s="53"/>
      <c r="D514" s="53"/>
    </row>
    <row r="515" spans="2:4" ht="15.75" customHeight="1">
      <c r="B515" s="53"/>
      <c r="C515" s="53"/>
      <c r="D515" s="53"/>
    </row>
    <row r="516" spans="2:4" ht="15.75" customHeight="1">
      <c r="B516" s="53"/>
      <c r="C516" s="53"/>
      <c r="D516" s="53"/>
    </row>
    <row r="517" spans="2:4" ht="15.75" customHeight="1">
      <c r="B517" s="53"/>
      <c r="C517" s="53"/>
      <c r="D517" s="53"/>
    </row>
    <row r="518" spans="2:4" ht="15.75" customHeight="1">
      <c r="B518" s="53"/>
      <c r="C518" s="53"/>
      <c r="D518" s="53"/>
    </row>
    <row r="519" spans="2:4" ht="15.75" customHeight="1">
      <c r="B519" s="53"/>
      <c r="C519" s="53"/>
      <c r="D519" s="53"/>
    </row>
    <row r="520" spans="2:4" ht="15.75" customHeight="1">
      <c r="B520" s="53"/>
      <c r="C520" s="53"/>
      <c r="D520" s="53"/>
    </row>
    <row r="521" spans="2:4" ht="15.75" customHeight="1">
      <c r="B521" s="53"/>
      <c r="C521" s="53"/>
      <c r="D521" s="53"/>
    </row>
    <row r="522" spans="2:4" ht="15.75" customHeight="1">
      <c r="B522" s="53"/>
      <c r="C522" s="53"/>
      <c r="D522" s="53"/>
    </row>
    <row r="523" spans="2:4" ht="15.75" customHeight="1">
      <c r="B523" s="53"/>
      <c r="C523" s="53"/>
      <c r="D523" s="53"/>
    </row>
    <row r="524" spans="2:4" ht="15.75" customHeight="1">
      <c r="B524" s="53"/>
      <c r="C524" s="53"/>
      <c r="D524" s="53"/>
    </row>
    <row r="525" spans="2:4" ht="15.75" customHeight="1">
      <c r="B525" s="53"/>
      <c r="C525" s="53"/>
      <c r="D525" s="53"/>
    </row>
    <row r="526" spans="2:4" ht="15.75" customHeight="1">
      <c r="B526" s="53"/>
      <c r="C526" s="53"/>
      <c r="D526" s="53"/>
    </row>
    <row r="527" spans="2:4" ht="15.75" customHeight="1">
      <c r="B527" s="53"/>
      <c r="C527" s="53"/>
      <c r="D527" s="53"/>
    </row>
    <row r="528" spans="2:4" ht="15.75" customHeight="1">
      <c r="B528" s="53"/>
      <c r="C528" s="53"/>
      <c r="D528" s="53"/>
    </row>
    <row r="529" spans="2:4" ht="15.75" customHeight="1">
      <c r="B529" s="53"/>
      <c r="C529" s="53"/>
      <c r="D529" s="53"/>
    </row>
    <row r="530" spans="2:4" ht="15.75" customHeight="1">
      <c r="B530" s="53"/>
      <c r="C530" s="53"/>
      <c r="D530" s="53"/>
    </row>
    <row r="531" spans="2:4" ht="15.75" customHeight="1">
      <c r="B531" s="53"/>
      <c r="C531" s="53"/>
      <c r="D531" s="53"/>
    </row>
    <row r="532" spans="2:4" ht="15.75" customHeight="1">
      <c r="B532" s="53"/>
      <c r="C532" s="53"/>
      <c r="D532" s="53"/>
    </row>
    <row r="533" spans="2:4" ht="15.75" customHeight="1">
      <c r="B533" s="53"/>
      <c r="C533" s="53"/>
      <c r="D533" s="53"/>
    </row>
    <row r="534" spans="2:4" ht="15.75" customHeight="1">
      <c r="B534" s="53"/>
      <c r="C534" s="53"/>
      <c r="D534" s="53"/>
    </row>
    <row r="535" spans="2:4" ht="15.75" customHeight="1">
      <c r="B535" s="53"/>
      <c r="C535" s="53"/>
      <c r="D535" s="53"/>
    </row>
    <row r="536" spans="2:4" ht="15.75" customHeight="1">
      <c r="B536" s="53"/>
      <c r="C536" s="53"/>
      <c r="D536" s="53"/>
    </row>
    <row r="537" spans="2:4" ht="15.75" customHeight="1">
      <c r="B537" s="53"/>
      <c r="C537" s="53"/>
      <c r="D537" s="53"/>
    </row>
    <row r="538" spans="2:4" ht="15.75" customHeight="1">
      <c r="B538" s="53"/>
      <c r="C538" s="53"/>
      <c r="D538" s="53"/>
    </row>
    <row r="539" spans="2:4" ht="15.75" customHeight="1">
      <c r="B539" s="53"/>
      <c r="C539" s="53"/>
      <c r="D539" s="53"/>
    </row>
    <row r="540" spans="2:4" ht="15.75" customHeight="1">
      <c r="B540" s="53"/>
      <c r="C540" s="53"/>
      <c r="D540" s="53"/>
    </row>
    <row r="541" spans="2:4" ht="15.75" customHeight="1">
      <c r="B541" s="53"/>
      <c r="C541" s="53"/>
      <c r="D541" s="53"/>
    </row>
    <row r="542" spans="2:4" ht="15.75" customHeight="1">
      <c r="B542" s="53"/>
      <c r="C542" s="53"/>
      <c r="D542" s="53"/>
    </row>
    <row r="543" spans="2:4" ht="15.75" customHeight="1">
      <c r="B543" s="53"/>
      <c r="C543" s="53"/>
      <c r="D543" s="53"/>
    </row>
    <row r="544" spans="2:4" ht="15.75" customHeight="1">
      <c r="B544" s="53"/>
      <c r="C544" s="53"/>
      <c r="D544" s="53"/>
    </row>
    <row r="545" spans="2:4" ht="15.75" customHeight="1">
      <c r="B545" s="53"/>
      <c r="C545" s="53"/>
      <c r="D545" s="53"/>
    </row>
    <row r="546" spans="2:4" ht="15.75" customHeight="1">
      <c r="B546" s="53"/>
      <c r="C546" s="53"/>
      <c r="D546" s="53"/>
    </row>
    <row r="547" spans="2:4" ht="15.75" customHeight="1">
      <c r="B547" s="53"/>
      <c r="C547" s="53"/>
      <c r="D547" s="53"/>
    </row>
    <row r="548" spans="2:4" ht="15.75" customHeight="1">
      <c r="B548" s="53"/>
      <c r="C548" s="53"/>
      <c r="D548" s="53"/>
    </row>
    <row r="549" spans="2:4" ht="15.75" customHeight="1">
      <c r="B549" s="53"/>
      <c r="C549" s="53"/>
      <c r="D549" s="53"/>
    </row>
    <row r="550" spans="2:4" ht="15.75" customHeight="1">
      <c r="B550" s="53"/>
      <c r="C550" s="53"/>
      <c r="D550" s="53"/>
    </row>
    <row r="551" spans="2:4" ht="15.75" customHeight="1">
      <c r="B551" s="53"/>
      <c r="C551" s="53"/>
      <c r="D551" s="53"/>
    </row>
    <row r="552" spans="2:4" ht="15.75" customHeight="1">
      <c r="B552" s="53"/>
      <c r="C552" s="53"/>
      <c r="D552" s="53"/>
    </row>
    <row r="553" spans="2:4" ht="15.75" customHeight="1">
      <c r="B553" s="53"/>
      <c r="C553" s="53"/>
      <c r="D553" s="53"/>
    </row>
    <row r="554" spans="2:4" ht="15.75" customHeight="1">
      <c r="B554" s="53"/>
      <c r="C554" s="53"/>
      <c r="D554" s="53"/>
    </row>
    <row r="555" spans="2:4" ht="15.75" customHeight="1">
      <c r="B555" s="53"/>
      <c r="C555" s="53"/>
      <c r="D555" s="53"/>
    </row>
    <row r="556" spans="2:4" ht="15.75" customHeight="1">
      <c r="B556" s="53"/>
      <c r="C556" s="53"/>
      <c r="D556" s="53"/>
    </row>
    <row r="557" spans="2:4" ht="15.75" customHeight="1">
      <c r="B557" s="53"/>
      <c r="C557" s="53"/>
      <c r="D557" s="53"/>
    </row>
    <row r="558" spans="2:4" ht="15.75" customHeight="1">
      <c r="B558" s="53"/>
      <c r="C558" s="53"/>
      <c r="D558" s="53"/>
    </row>
    <row r="559" spans="2:4" ht="15.75" customHeight="1">
      <c r="B559" s="53"/>
      <c r="C559" s="53"/>
      <c r="D559" s="53"/>
    </row>
    <row r="560" spans="2:4" ht="15.75" customHeight="1">
      <c r="B560" s="53"/>
      <c r="C560" s="53"/>
      <c r="D560" s="53"/>
    </row>
    <row r="561" spans="2:4" ht="15.75" customHeight="1">
      <c r="B561" s="53"/>
      <c r="C561" s="53"/>
      <c r="D561" s="53"/>
    </row>
    <row r="562" spans="2:4" ht="15.75" customHeight="1">
      <c r="B562" s="53"/>
      <c r="C562" s="53"/>
      <c r="D562" s="53"/>
    </row>
    <row r="563" spans="2:4" ht="15.75" customHeight="1">
      <c r="B563" s="53"/>
      <c r="C563" s="53"/>
      <c r="D563" s="53"/>
    </row>
    <row r="564" spans="2:4" ht="15.75" customHeight="1">
      <c r="B564" s="53"/>
      <c r="C564" s="53"/>
      <c r="D564" s="53"/>
    </row>
    <row r="565" spans="2:4" ht="15.75" customHeight="1">
      <c r="B565" s="53"/>
      <c r="C565" s="53"/>
      <c r="D565" s="53"/>
    </row>
    <row r="566" spans="2:4" ht="15.75" customHeight="1">
      <c r="B566" s="53"/>
      <c r="C566" s="53"/>
      <c r="D566" s="53"/>
    </row>
    <row r="567" spans="2:4" ht="15.75" customHeight="1">
      <c r="B567" s="53"/>
      <c r="C567" s="53"/>
      <c r="D567" s="53"/>
    </row>
    <row r="568" spans="2:4" ht="15.75" customHeight="1">
      <c r="B568" s="53"/>
      <c r="C568" s="53"/>
      <c r="D568" s="53"/>
    </row>
    <row r="569" spans="2:4" ht="15.75" customHeight="1">
      <c r="B569" s="53"/>
      <c r="C569" s="53"/>
      <c r="D569" s="53"/>
    </row>
    <row r="570" spans="2:4" ht="15.75" customHeight="1">
      <c r="B570" s="53"/>
      <c r="C570" s="53"/>
      <c r="D570" s="53"/>
    </row>
    <row r="571" spans="2:4" ht="15.75" customHeight="1">
      <c r="B571" s="53"/>
      <c r="C571" s="53"/>
      <c r="D571" s="53"/>
    </row>
    <row r="572" spans="2:4" ht="15.75" customHeight="1">
      <c r="B572" s="53"/>
      <c r="C572" s="53"/>
      <c r="D572" s="53"/>
    </row>
    <row r="573" spans="2:4" ht="15.75" customHeight="1">
      <c r="B573" s="53"/>
      <c r="C573" s="53"/>
      <c r="D573" s="53"/>
    </row>
    <row r="574" spans="2:4" ht="15.75" customHeight="1">
      <c r="B574" s="53"/>
      <c r="C574" s="53"/>
      <c r="D574" s="53"/>
    </row>
    <row r="575" spans="2:4" ht="15.75" customHeight="1">
      <c r="B575" s="53"/>
      <c r="C575" s="53"/>
      <c r="D575" s="53"/>
    </row>
    <row r="576" spans="2:4" ht="15.75" customHeight="1">
      <c r="B576" s="53"/>
      <c r="C576" s="53"/>
      <c r="D576" s="53"/>
    </row>
    <row r="577" spans="2:4" ht="15.75" customHeight="1">
      <c r="B577" s="53"/>
      <c r="C577" s="53"/>
      <c r="D577" s="53"/>
    </row>
    <row r="578" spans="2:4" ht="15.75" customHeight="1">
      <c r="B578" s="53"/>
      <c r="C578" s="53"/>
      <c r="D578" s="53"/>
    </row>
    <row r="579" spans="2:4" ht="15.75" customHeight="1">
      <c r="B579" s="53"/>
      <c r="C579" s="53"/>
      <c r="D579" s="53"/>
    </row>
    <row r="580" spans="2:4" ht="15.75" customHeight="1">
      <c r="B580" s="53"/>
      <c r="C580" s="53"/>
      <c r="D580" s="53"/>
    </row>
    <row r="581" spans="2:4" ht="15.75" customHeight="1">
      <c r="B581" s="53"/>
      <c r="C581" s="53"/>
      <c r="D581" s="53"/>
    </row>
    <row r="582" spans="2:4" ht="15.75" customHeight="1">
      <c r="B582" s="53"/>
      <c r="C582" s="53"/>
      <c r="D582" s="53"/>
    </row>
    <row r="583" spans="2:4" ht="15.75" customHeight="1">
      <c r="B583" s="53"/>
      <c r="C583" s="53"/>
      <c r="D583" s="53"/>
    </row>
    <row r="584" spans="2:4" ht="15.75" customHeight="1">
      <c r="B584" s="53"/>
      <c r="C584" s="53"/>
      <c r="D584" s="53"/>
    </row>
    <row r="585" spans="2:4" ht="15.75" customHeight="1">
      <c r="B585" s="53"/>
      <c r="C585" s="53"/>
      <c r="D585" s="53"/>
    </row>
    <row r="586" spans="2:4" ht="15.75" customHeight="1">
      <c r="B586" s="53"/>
      <c r="C586" s="53"/>
      <c r="D586" s="53"/>
    </row>
    <row r="587" spans="2:4" ht="15.75" customHeight="1">
      <c r="B587" s="53"/>
      <c r="C587" s="53"/>
      <c r="D587" s="53"/>
    </row>
    <row r="588" spans="2:4" ht="15.75" customHeight="1">
      <c r="B588" s="53"/>
      <c r="C588" s="53"/>
      <c r="D588" s="53"/>
    </row>
    <row r="589" spans="2:4" ht="15.75" customHeight="1">
      <c r="B589" s="53"/>
      <c r="C589" s="53"/>
      <c r="D589" s="53"/>
    </row>
    <row r="590" spans="2:4" ht="15.75" customHeight="1">
      <c r="B590" s="53"/>
      <c r="C590" s="53"/>
      <c r="D590" s="53"/>
    </row>
    <row r="591" spans="2:4" ht="15.75" customHeight="1">
      <c r="B591" s="53"/>
      <c r="C591" s="53"/>
      <c r="D591" s="53"/>
    </row>
    <row r="592" spans="2:4" ht="15.75" customHeight="1">
      <c r="B592" s="53"/>
      <c r="C592" s="53"/>
      <c r="D592" s="53"/>
    </row>
    <row r="593" spans="2:4" ht="15.75" customHeight="1">
      <c r="B593" s="53"/>
      <c r="C593" s="53"/>
      <c r="D593" s="53"/>
    </row>
    <row r="594" spans="2:4" ht="15.75" customHeight="1">
      <c r="B594" s="53"/>
      <c r="C594" s="53"/>
      <c r="D594" s="53"/>
    </row>
    <row r="595" spans="2:4" ht="15.75" customHeight="1">
      <c r="B595" s="53"/>
      <c r="C595" s="53"/>
      <c r="D595" s="53"/>
    </row>
    <row r="596" spans="2:4" ht="15.75" customHeight="1">
      <c r="B596" s="53"/>
      <c r="C596" s="53"/>
      <c r="D596" s="53"/>
    </row>
    <row r="597" spans="2:4" ht="15.75" customHeight="1">
      <c r="B597" s="53"/>
      <c r="C597" s="53"/>
      <c r="D597" s="53"/>
    </row>
    <row r="598" spans="2:4" ht="15.75" customHeight="1">
      <c r="B598" s="53"/>
      <c r="C598" s="53"/>
      <c r="D598" s="53"/>
    </row>
    <row r="599" spans="2:4" ht="15.75" customHeight="1">
      <c r="B599" s="53"/>
      <c r="C599" s="53"/>
      <c r="D599" s="53"/>
    </row>
    <row r="600" spans="2:4" ht="15.75" customHeight="1">
      <c r="B600" s="53"/>
      <c r="C600" s="53"/>
      <c r="D600" s="53"/>
    </row>
    <row r="601" spans="2:4" ht="15.75" customHeight="1">
      <c r="B601" s="53"/>
      <c r="C601" s="53"/>
      <c r="D601" s="53"/>
    </row>
    <row r="602" spans="2:4" ht="15.75" customHeight="1">
      <c r="B602" s="53"/>
      <c r="C602" s="53"/>
      <c r="D602" s="53"/>
    </row>
    <row r="603" spans="2:4" ht="15.75" customHeight="1">
      <c r="B603" s="53"/>
      <c r="C603" s="53"/>
      <c r="D603" s="53"/>
    </row>
    <row r="604" spans="2:4" ht="15.75" customHeight="1">
      <c r="B604" s="53"/>
      <c r="C604" s="53"/>
      <c r="D604" s="53"/>
    </row>
    <row r="605" spans="2:4" ht="15.75" customHeight="1">
      <c r="B605" s="53"/>
      <c r="C605" s="53"/>
      <c r="D605" s="53"/>
    </row>
    <row r="606" spans="2:4" ht="15.75" customHeight="1">
      <c r="B606" s="53"/>
      <c r="C606" s="53"/>
      <c r="D606" s="53"/>
    </row>
    <row r="607" spans="2:4" ht="15.75" customHeight="1">
      <c r="B607" s="53"/>
      <c r="C607" s="53"/>
      <c r="D607" s="53"/>
    </row>
    <row r="608" spans="2:4" ht="15.75" customHeight="1">
      <c r="B608" s="53"/>
      <c r="C608" s="53"/>
      <c r="D608" s="53"/>
    </row>
    <row r="609" spans="2:4" ht="15.75" customHeight="1">
      <c r="B609" s="53"/>
      <c r="C609" s="53"/>
      <c r="D609" s="53"/>
    </row>
    <row r="610" spans="2:4" ht="15.75" customHeight="1">
      <c r="B610" s="53"/>
      <c r="C610" s="53"/>
      <c r="D610" s="53"/>
    </row>
    <row r="611" spans="2:4" ht="15.75" customHeight="1">
      <c r="B611" s="53"/>
      <c r="C611" s="53"/>
      <c r="D611" s="53"/>
    </row>
    <row r="612" spans="2:4" ht="15.75" customHeight="1">
      <c r="B612" s="53"/>
      <c r="C612" s="53"/>
      <c r="D612" s="53"/>
    </row>
    <row r="613" spans="2:4" ht="15.75" customHeight="1">
      <c r="B613" s="53"/>
      <c r="C613" s="53"/>
      <c r="D613" s="53"/>
    </row>
    <row r="614" spans="2:4" ht="15.75" customHeight="1">
      <c r="B614" s="53"/>
      <c r="C614" s="53"/>
      <c r="D614" s="53"/>
    </row>
    <row r="615" spans="2:4" ht="15.75" customHeight="1">
      <c r="B615" s="53"/>
      <c r="C615" s="53"/>
      <c r="D615" s="53"/>
    </row>
    <row r="616" spans="2:4" ht="15.75" customHeight="1">
      <c r="B616" s="53"/>
      <c r="C616" s="53"/>
      <c r="D616" s="53"/>
    </row>
    <row r="617" spans="2:4" ht="15.75" customHeight="1">
      <c r="B617" s="53"/>
      <c r="C617" s="53"/>
      <c r="D617" s="53"/>
    </row>
    <row r="618" spans="2:4" ht="15.75" customHeight="1">
      <c r="B618" s="53"/>
      <c r="C618" s="53"/>
      <c r="D618" s="53"/>
    </row>
    <row r="619" spans="2:4" ht="15.75" customHeight="1">
      <c r="B619" s="53"/>
      <c r="C619" s="53"/>
      <c r="D619" s="53"/>
    </row>
    <row r="620" spans="2:4" ht="15.75" customHeight="1">
      <c r="B620" s="53"/>
      <c r="C620" s="53"/>
      <c r="D620" s="53"/>
    </row>
    <row r="621" spans="2:4" ht="15.75" customHeight="1">
      <c r="B621" s="53"/>
      <c r="C621" s="53"/>
      <c r="D621" s="53"/>
    </row>
    <row r="622" spans="2:4" ht="15.75" customHeight="1">
      <c r="B622" s="53"/>
      <c r="C622" s="53"/>
      <c r="D622" s="53"/>
    </row>
    <row r="623" spans="2:4" ht="15.75" customHeight="1">
      <c r="B623" s="53"/>
      <c r="C623" s="53"/>
      <c r="D623" s="53"/>
    </row>
    <row r="624" spans="2:4" ht="15.75" customHeight="1">
      <c r="B624" s="53"/>
      <c r="C624" s="53"/>
      <c r="D624" s="53"/>
    </row>
    <row r="625" spans="2:4" ht="15.75" customHeight="1">
      <c r="B625" s="53"/>
      <c r="C625" s="53"/>
      <c r="D625" s="53"/>
    </row>
    <row r="626" spans="2:4" ht="15.75" customHeight="1">
      <c r="B626" s="53"/>
      <c r="C626" s="53"/>
      <c r="D626" s="53"/>
    </row>
    <row r="627" spans="2:4" ht="15.75" customHeight="1">
      <c r="B627" s="53"/>
      <c r="C627" s="53"/>
      <c r="D627" s="53"/>
    </row>
    <row r="628" spans="2:4" ht="15.75" customHeight="1">
      <c r="B628" s="53"/>
      <c r="C628" s="53"/>
      <c r="D628" s="53"/>
    </row>
    <row r="629" spans="2:4" ht="15.75" customHeight="1">
      <c r="B629" s="53"/>
      <c r="C629" s="53"/>
      <c r="D629" s="53"/>
    </row>
    <row r="630" spans="2:4" ht="15.75" customHeight="1">
      <c r="B630" s="53"/>
      <c r="C630" s="53"/>
      <c r="D630" s="53"/>
    </row>
    <row r="631" spans="2:4" ht="15.75" customHeight="1">
      <c r="B631" s="53"/>
      <c r="C631" s="53"/>
      <c r="D631" s="53"/>
    </row>
    <row r="632" spans="2:4" ht="15.75" customHeight="1">
      <c r="B632" s="53"/>
      <c r="C632" s="53"/>
      <c r="D632" s="53"/>
    </row>
    <row r="633" spans="2:4" ht="15.75" customHeight="1">
      <c r="B633" s="53"/>
      <c r="C633" s="53"/>
      <c r="D633" s="53"/>
    </row>
    <row r="634" spans="2:4" ht="15.75" customHeight="1">
      <c r="B634" s="53"/>
      <c r="C634" s="53"/>
      <c r="D634" s="53"/>
    </row>
    <row r="635" spans="2:4" ht="15.75" customHeight="1">
      <c r="B635" s="53"/>
      <c r="C635" s="53"/>
      <c r="D635" s="53"/>
    </row>
    <row r="636" spans="2:4" ht="15.75" customHeight="1">
      <c r="B636" s="53"/>
      <c r="C636" s="53"/>
      <c r="D636" s="53"/>
    </row>
    <row r="637" spans="2:4" ht="15.75" customHeight="1">
      <c r="B637" s="53"/>
      <c r="C637" s="53"/>
      <c r="D637" s="53"/>
    </row>
    <row r="638" spans="2:4" ht="15.75" customHeight="1">
      <c r="B638" s="53"/>
      <c r="C638" s="53"/>
      <c r="D638" s="53"/>
    </row>
    <row r="639" spans="2:4" ht="15.75" customHeight="1">
      <c r="B639" s="53"/>
      <c r="C639" s="53"/>
      <c r="D639" s="53"/>
    </row>
    <row r="640" spans="2:4" ht="15.75" customHeight="1">
      <c r="B640" s="53"/>
      <c r="C640" s="53"/>
      <c r="D640" s="53"/>
    </row>
    <row r="641" spans="2:4" ht="15.75" customHeight="1">
      <c r="B641" s="53"/>
      <c r="C641" s="53"/>
      <c r="D641" s="53"/>
    </row>
    <row r="642" spans="2:4" ht="15.75" customHeight="1">
      <c r="B642" s="53"/>
      <c r="C642" s="53"/>
      <c r="D642" s="53"/>
    </row>
    <row r="643" spans="2:4" ht="15.75" customHeight="1">
      <c r="B643" s="53"/>
      <c r="C643" s="53"/>
      <c r="D643" s="53"/>
    </row>
    <row r="644" spans="2:4" ht="15.75" customHeight="1">
      <c r="B644" s="53"/>
      <c r="C644" s="53"/>
      <c r="D644" s="53"/>
    </row>
    <row r="645" spans="2:4" ht="15.75" customHeight="1">
      <c r="B645" s="53"/>
      <c r="C645" s="53"/>
      <c r="D645" s="53"/>
    </row>
    <row r="646" spans="2:4" ht="15.75" customHeight="1">
      <c r="B646" s="53"/>
      <c r="C646" s="53"/>
      <c r="D646" s="53"/>
    </row>
    <row r="647" spans="2:4" ht="15.75" customHeight="1">
      <c r="B647" s="53"/>
      <c r="C647" s="53"/>
      <c r="D647" s="53"/>
    </row>
    <row r="648" spans="2:4" ht="15.75" customHeight="1">
      <c r="B648" s="53"/>
      <c r="C648" s="53"/>
      <c r="D648" s="53"/>
    </row>
    <row r="649" spans="2:4" ht="15.75" customHeight="1">
      <c r="B649" s="53"/>
      <c r="C649" s="53"/>
      <c r="D649" s="53"/>
    </row>
    <row r="650" spans="2:4" ht="15.75" customHeight="1">
      <c r="B650" s="53"/>
      <c r="C650" s="53"/>
      <c r="D650" s="53"/>
    </row>
    <row r="651" spans="2:4" ht="15.75" customHeight="1">
      <c r="B651" s="53"/>
      <c r="C651" s="53"/>
      <c r="D651" s="53"/>
    </row>
    <row r="652" spans="2:4" ht="15.75" customHeight="1">
      <c r="B652" s="53"/>
      <c r="C652" s="53"/>
      <c r="D652" s="53"/>
    </row>
    <row r="653" spans="2:4" ht="15.75" customHeight="1">
      <c r="B653" s="53"/>
      <c r="C653" s="53"/>
      <c r="D653" s="53"/>
    </row>
    <row r="654" spans="2:4" ht="15.75" customHeight="1">
      <c r="B654" s="53"/>
      <c r="C654" s="53"/>
      <c r="D654" s="53"/>
    </row>
    <row r="655" spans="2:4" ht="15.75" customHeight="1">
      <c r="B655" s="53"/>
      <c r="C655" s="53"/>
      <c r="D655" s="53"/>
    </row>
    <row r="656" spans="2:4" ht="15.75" customHeight="1">
      <c r="B656" s="53"/>
      <c r="C656" s="53"/>
      <c r="D656" s="53"/>
    </row>
    <row r="657" spans="2:4" ht="15.75" customHeight="1">
      <c r="B657" s="53"/>
      <c r="C657" s="53"/>
      <c r="D657" s="53"/>
    </row>
    <row r="658" spans="2:4" ht="15.75" customHeight="1">
      <c r="B658" s="53"/>
      <c r="C658" s="53"/>
      <c r="D658" s="53"/>
    </row>
    <row r="659" spans="2:4" ht="15.75" customHeight="1">
      <c r="B659" s="53"/>
      <c r="C659" s="53"/>
      <c r="D659" s="53"/>
    </row>
    <row r="660" spans="2:4" ht="15.75" customHeight="1">
      <c r="B660" s="53"/>
      <c r="C660" s="53"/>
      <c r="D660" s="53"/>
    </row>
    <row r="661" spans="2:4" ht="15.75" customHeight="1">
      <c r="B661" s="53"/>
      <c r="C661" s="53"/>
      <c r="D661" s="53"/>
    </row>
    <row r="662" spans="2:4" ht="15.75" customHeight="1">
      <c r="B662" s="53"/>
      <c r="C662" s="53"/>
      <c r="D662" s="53"/>
    </row>
    <row r="663" spans="2:4" ht="15.75" customHeight="1">
      <c r="B663" s="53"/>
      <c r="C663" s="53"/>
      <c r="D663" s="53"/>
    </row>
    <row r="664" spans="2:4" ht="15.75" customHeight="1">
      <c r="B664" s="53"/>
      <c r="C664" s="53"/>
      <c r="D664" s="53"/>
    </row>
    <row r="665" spans="2:4" ht="15.75" customHeight="1">
      <c r="B665" s="53"/>
      <c r="C665" s="53"/>
      <c r="D665" s="53"/>
    </row>
    <row r="666" spans="2:4" ht="15.75" customHeight="1">
      <c r="B666" s="53"/>
      <c r="C666" s="53"/>
      <c r="D666" s="53"/>
    </row>
    <row r="667" spans="2:4" ht="15.75" customHeight="1">
      <c r="B667" s="53"/>
      <c r="C667" s="53"/>
      <c r="D667" s="53"/>
    </row>
    <row r="668" spans="2:4" ht="15.75" customHeight="1">
      <c r="B668" s="53"/>
      <c r="C668" s="53"/>
      <c r="D668" s="53"/>
    </row>
    <row r="669" spans="2:4" ht="15.75" customHeight="1">
      <c r="B669" s="53"/>
      <c r="C669" s="53"/>
      <c r="D669" s="53"/>
    </row>
    <row r="670" spans="2:4" ht="15.75" customHeight="1">
      <c r="B670" s="53"/>
      <c r="C670" s="53"/>
      <c r="D670" s="53"/>
    </row>
    <row r="671" spans="2:4" ht="15.75" customHeight="1">
      <c r="B671" s="53"/>
      <c r="C671" s="53"/>
      <c r="D671" s="53"/>
    </row>
    <row r="672" spans="2:4" ht="15.75" customHeight="1">
      <c r="B672" s="53"/>
      <c r="C672" s="53"/>
      <c r="D672" s="53"/>
    </row>
    <row r="673" spans="2:4" ht="15.75" customHeight="1">
      <c r="B673" s="53"/>
      <c r="C673" s="53"/>
      <c r="D673" s="53"/>
    </row>
    <row r="674" spans="2:4" ht="15.75" customHeight="1">
      <c r="B674" s="53"/>
      <c r="C674" s="53"/>
      <c r="D674" s="53"/>
    </row>
    <row r="675" spans="2:4" ht="15.75" customHeight="1">
      <c r="B675" s="53"/>
      <c r="C675" s="53"/>
      <c r="D675" s="53"/>
    </row>
    <row r="676" spans="2:4" ht="15.75" customHeight="1">
      <c r="B676" s="53"/>
      <c r="C676" s="53"/>
      <c r="D676" s="53"/>
    </row>
    <row r="677" spans="2:4" ht="15.75" customHeight="1">
      <c r="B677" s="53"/>
      <c r="C677" s="53"/>
      <c r="D677" s="53"/>
    </row>
    <row r="678" spans="2:4" ht="15.75" customHeight="1">
      <c r="B678" s="53"/>
      <c r="C678" s="53"/>
      <c r="D678" s="53"/>
    </row>
    <row r="679" spans="2:4" ht="15.75" customHeight="1">
      <c r="B679" s="53"/>
      <c r="C679" s="53"/>
      <c r="D679" s="53"/>
    </row>
    <row r="680" spans="2:4" ht="15.75" customHeight="1">
      <c r="B680" s="53"/>
      <c r="C680" s="53"/>
      <c r="D680" s="53"/>
    </row>
    <row r="681" spans="2:4" ht="15.75" customHeight="1">
      <c r="B681" s="53"/>
      <c r="C681" s="53"/>
      <c r="D681" s="53"/>
    </row>
    <row r="682" spans="2:4" ht="15.75" customHeight="1">
      <c r="B682" s="53"/>
      <c r="C682" s="53"/>
      <c r="D682" s="53"/>
    </row>
    <row r="683" spans="2:4" ht="15.75" customHeight="1">
      <c r="B683" s="53"/>
      <c r="C683" s="53"/>
      <c r="D683" s="53"/>
    </row>
    <row r="684" spans="2:4" ht="15.75" customHeight="1">
      <c r="B684" s="53"/>
      <c r="C684" s="53"/>
      <c r="D684" s="53"/>
    </row>
    <row r="685" spans="2:4" ht="15.75" customHeight="1">
      <c r="B685" s="53"/>
      <c r="C685" s="53"/>
      <c r="D685" s="53"/>
    </row>
    <row r="686" spans="2:4" ht="15.75" customHeight="1">
      <c r="B686" s="53"/>
      <c r="C686" s="53"/>
      <c r="D686" s="53"/>
    </row>
    <row r="687" spans="2:4" ht="15.75" customHeight="1">
      <c r="B687" s="53"/>
      <c r="C687" s="53"/>
      <c r="D687" s="53"/>
    </row>
    <row r="688" spans="2:4" ht="15.75" customHeight="1">
      <c r="B688" s="53"/>
      <c r="C688" s="53"/>
      <c r="D688" s="53"/>
    </row>
    <row r="689" spans="2:4" ht="15.75" customHeight="1">
      <c r="B689" s="53"/>
      <c r="C689" s="53"/>
      <c r="D689" s="53"/>
    </row>
    <row r="690" spans="2:4" ht="15.75" customHeight="1">
      <c r="B690" s="53"/>
      <c r="C690" s="53"/>
      <c r="D690" s="53"/>
    </row>
    <row r="691" spans="2:4" ht="15.75" customHeight="1">
      <c r="B691" s="53"/>
      <c r="C691" s="53"/>
      <c r="D691" s="53"/>
    </row>
    <row r="692" spans="2:4" ht="15.75" customHeight="1">
      <c r="B692" s="53"/>
      <c r="C692" s="53"/>
      <c r="D692" s="53"/>
    </row>
    <row r="693" spans="2:4" ht="15.75" customHeight="1">
      <c r="B693" s="53"/>
      <c r="C693" s="53"/>
      <c r="D693" s="53"/>
    </row>
    <row r="694" spans="2:4" ht="15.75" customHeight="1">
      <c r="B694" s="53"/>
      <c r="C694" s="53"/>
      <c r="D694" s="53"/>
    </row>
    <row r="695" spans="2:4" ht="15.75" customHeight="1">
      <c r="B695" s="53"/>
      <c r="C695" s="53"/>
      <c r="D695" s="53"/>
    </row>
    <row r="696" spans="2:4" ht="15.75" customHeight="1">
      <c r="B696" s="53"/>
      <c r="C696" s="53"/>
      <c r="D696" s="53"/>
    </row>
    <row r="697" spans="2:4" ht="15.75" customHeight="1">
      <c r="B697" s="53"/>
      <c r="C697" s="53"/>
      <c r="D697" s="53"/>
    </row>
    <row r="698" spans="2:4" ht="15.75" customHeight="1">
      <c r="B698" s="53"/>
      <c r="C698" s="53"/>
      <c r="D698" s="53"/>
    </row>
    <row r="699" spans="2:4" ht="15.75" customHeight="1">
      <c r="B699" s="53"/>
      <c r="C699" s="53"/>
      <c r="D699" s="53"/>
    </row>
    <row r="700" spans="2:4" ht="15.75" customHeight="1">
      <c r="B700" s="53"/>
      <c r="C700" s="53"/>
      <c r="D700" s="53"/>
    </row>
    <row r="701" spans="2:4" ht="15.75" customHeight="1">
      <c r="B701" s="53"/>
      <c r="C701" s="53"/>
      <c r="D701" s="53"/>
    </row>
    <row r="702" spans="2:4" ht="15.75" customHeight="1">
      <c r="B702" s="53"/>
      <c r="C702" s="53"/>
      <c r="D702" s="53"/>
    </row>
    <row r="703" spans="2:4" ht="15.75" customHeight="1">
      <c r="B703" s="53"/>
      <c r="C703" s="53"/>
      <c r="D703" s="53"/>
    </row>
    <row r="704" spans="2:4" ht="15.75" customHeight="1">
      <c r="B704" s="53"/>
      <c r="C704" s="53"/>
      <c r="D704" s="53"/>
    </row>
    <row r="705" spans="2:4" ht="15.75" customHeight="1">
      <c r="B705" s="53"/>
      <c r="C705" s="53"/>
      <c r="D705" s="53"/>
    </row>
    <row r="706" spans="2:4" ht="15.75" customHeight="1">
      <c r="B706" s="53"/>
      <c r="C706" s="53"/>
      <c r="D706" s="53"/>
    </row>
    <row r="707" spans="2:4" ht="15.75" customHeight="1">
      <c r="B707" s="53"/>
      <c r="C707" s="53"/>
      <c r="D707" s="53"/>
    </row>
    <row r="708" spans="2:4" ht="15.75" customHeight="1">
      <c r="B708" s="53"/>
      <c r="C708" s="53"/>
      <c r="D708" s="53"/>
    </row>
    <row r="709" spans="2:4" ht="15.75" customHeight="1">
      <c r="B709" s="53"/>
      <c r="C709" s="53"/>
      <c r="D709" s="53"/>
    </row>
    <row r="710" spans="2:4" ht="15.75" customHeight="1">
      <c r="B710" s="53"/>
      <c r="C710" s="53"/>
      <c r="D710" s="53"/>
    </row>
    <row r="711" spans="2:4" ht="15.75" customHeight="1">
      <c r="B711" s="53"/>
      <c r="C711" s="53"/>
      <c r="D711" s="53"/>
    </row>
    <row r="712" spans="2:4" ht="15.75" customHeight="1">
      <c r="B712" s="53"/>
      <c r="C712" s="53"/>
      <c r="D712" s="53"/>
    </row>
    <row r="713" spans="2:4" ht="15.75" customHeight="1">
      <c r="B713" s="53"/>
      <c r="C713" s="53"/>
      <c r="D713" s="53"/>
    </row>
    <row r="714" spans="2:4" ht="15.75" customHeight="1">
      <c r="B714" s="53"/>
      <c r="C714" s="53"/>
      <c r="D714" s="53"/>
    </row>
    <row r="715" spans="2:4" ht="15.75" customHeight="1">
      <c r="B715" s="53"/>
      <c r="C715" s="53"/>
      <c r="D715" s="53"/>
    </row>
    <row r="716" spans="2:4" ht="15.75" customHeight="1">
      <c r="B716" s="53"/>
      <c r="C716" s="53"/>
      <c r="D716" s="53"/>
    </row>
    <row r="717" spans="2:4" ht="15.75" customHeight="1">
      <c r="B717" s="53"/>
      <c r="C717" s="53"/>
      <c r="D717" s="53"/>
    </row>
    <row r="718" spans="2:4" ht="15.75" customHeight="1">
      <c r="B718" s="53"/>
      <c r="C718" s="53"/>
      <c r="D718" s="53"/>
    </row>
    <row r="719" spans="2:4" ht="15.75" customHeight="1">
      <c r="B719" s="53"/>
      <c r="C719" s="53"/>
      <c r="D719" s="53"/>
    </row>
    <row r="720" spans="2:4" ht="15.75" customHeight="1">
      <c r="B720" s="53"/>
      <c r="C720" s="53"/>
      <c r="D720" s="53"/>
    </row>
    <row r="721" spans="2:4" ht="15.75" customHeight="1">
      <c r="B721" s="53"/>
      <c r="C721" s="53"/>
      <c r="D721" s="53"/>
    </row>
    <row r="722" spans="2:4" ht="15.75" customHeight="1">
      <c r="B722" s="53"/>
      <c r="C722" s="53"/>
      <c r="D722" s="53"/>
    </row>
    <row r="723" spans="2:4" ht="15.75" customHeight="1">
      <c r="B723" s="53"/>
      <c r="C723" s="53"/>
      <c r="D723" s="53"/>
    </row>
    <row r="724" spans="2:4" ht="15.75" customHeight="1">
      <c r="B724" s="53"/>
      <c r="C724" s="53"/>
      <c r="D724" s="53"/>
    </row>
    <row r="725" spans="2:4" ht="15.75" customHeight="1">
      <c r="B725" s="53"/>
      <c r="C725" s="53"/>
      <c r="D725" s="53"/>
    </row>
    <row r="726" spans="2:4" ht="15.75" customHeight="1">
      <c r="B726" s="53"/>
      <c r="C726" s="53"/>
      <c r="D726" s="53"/>
    </row>
    <row r="727" spans="2:4" ht="15.75" customHeight="1">
      <c r="B727" s="53"/>
      <c r="C727" s="53"/>
      <c r="D727" s="53"/>
    </row>
    <row r="728" spans="2:4" ht="15.75" customHeight="1">
      <c r="B728" s="53"/>
      <c r="C728" s="53"/>
      <c r="D728" s="53"/>
    </row>
    <row r="729" spans="2:4" ht="15.75" customHeight="1">
      <c r="B729" s="53"/>
      <c r="C729" s="53"/>
      <c r="D729" s="53"/>
    </row>
    <row r="730" spans="2:4" ht="15.75" customHeight="1">
      <c r="B730" s="53"/>
      <c r="C730" s="53"/>
      <c r="D730" s="53"/>
    </row>
    <row r="731" spans="2:4" ht="15.75" customHeight="1">
      <c r="B731" s="53"/>
      <c r="C731" s="53"/>
      <c r="D731" s="53"/>
    </row>
    <row r="732" spans="2:4" ht="15.75" customHeight="1">
      <c r="B732" s="53"/>
      <c r="C732" s="53"/>
      <c r="D732" s="53"/>
    </row>
    <row r="733" spans="2:4" ht="15.75" customHeight="1">
      <c r="B733" s="53"/>
      <c r="C733" s="53"/>
      <c r="D733" s="53"/>
    </row>
    <row r="734" spans="2:4" ht="15.75" customHeight="1">
      <c r="B734" s="53"/>
      <c r="C734" s="53"/>
      <c r="D734" s="53"/>
    </row>
    <row r="735" spans="2:4" ht="15.75" customHeight="1">
      <c r="B735" s="53"/>
      <c r="C735" s="53"/>
      <c r="D735" s="53"/>
    </row>
    <row r="736" spans="2:4" ht="15.75" customHeight="1">
      <c r="B736" s="53"/>
      <c r="C736" s="53"/>
      <c r="D736" s="53"/>
    </row>
    <row r="737" spans="2:4" ht="15.75" customHeight="1">
      <c r="B737" s="53"/>
      <c r="C737" s="53"/>
      <c r="D737" s="53"/>
    </row>
    <row r="738" spans="2:4" ht="15.75" customHeight="1">
      <c r="B738" s="53"/>
      <c r="C738" s="53"/>
      <c r="D738" s="53"/>
    </row>
    <row r="739" spans="2:4" ht="15.75" customHeight="1">
      <c r="B739" s="53"/>
      <c r="C739" s="53"/>
      <c r="D739" s="53"/>
    </row>
    <row r="740" spans="2:4" ht="15.75" customHeight="1">
      <c r="B740" s="53"/>
      <c r="C740" s="53"/>
      <c r="D740" s="53"/>
    </row>
    <row r="741" spans="2:4" ht="15.75" customHeight="1">
      <c r="B741" s="53"/>
      <c r="C741" s="53"/>
      <c r="D741" s="53"/>
    </row>
    <row r="742" spans="2:4" ht="15.75" customHeight="1">
      <c r="B742" s="53"/>
      <c r="C742" s="53"/>
      <c r="D742" s="53"/>
    </row>
    <row r="743" spans="2:4" ht="15.75" customHeight="1">
      <c r="B743" s="53"/>
      <c r="C743" s="53"/>
      <c r="D743" s="53"/>
    </row>
    <row r="744" spans="2:4" ht="15.75" customHeight="1">
      <c r="B744" s="53"/>
      <c r="C744" s="53"/>
      <c r="D744" s="53"/>
    </row>
    <row r="745" spans="2:4" ht="15.75" customHeight="1">
      <c r="B745" s="53"/>
      <c r="C745" s="53"/>
      <c r="D745" s="53"/>
    </row>
    <row r="746" spans="2:4" ht="15.75" customHeight="1">
      <c r="B746" s="53"/>
      <c r="C746" s="53"/>
      <c r="D746" s="53"/>
    </row>
    <row r="747" spans="2:4" ht="15.75" customHeight="1">
      <c r="B747" s="53"/>
      <c r="C747" s="53"/>
      <c r="D747" s="53"/>
    </row>
    <row r="748" spans="2:4" ht="15.75" customHeight="1">
      <c r="B748" s="53"/>
      <c r="C748" s="53"/>
      <c r="D748" s="53"/>
    </row>
    <row r="749" spans="2:4" ht="15.75" customHeight="1">
      <c r="B749" s="53"/>
      <c r="C749" s="53"/>
      <c r="D749" s="53"/>
    </row>
    <row r="750" spans="2:4" ht="15.75" customHeight="1">
      <c r="B750" s="53"/>
      <c r="C750" s="53"/>
      <c r="D750" s="53"/>
    </row>
    <row r="751" spans="2:4" ht="15.75" customHeight="1">
      <c r="B751" s="53"/>
      <c r="C751" s="53"/>
      <c r="D751" s="53"/>
    </row>
    <row r="752" spans="2:4" ht="15.75" customHeight="1">
      <c r="B752" s="53"/>
      <c r="C752" s="53"/>
      <c r="D752" s="53"/>
    </row>
    <row r="753" spans="2:4" ht="15.75" customHeight="1">
      <c r="B753" s="53"/>
      <c r="C753" s="53"/>
      <c r="D753" s="53"/>
    </row>
    <row r="754" spans="2:4" ht="15.75" customHeight="1">
      <c r="B754" s="53"/>
      <c r="C754" s="53"/>
      <c r="D754" s="53"/>
    </row>
    <row r="755" spans="2:4" ht="15.75" customHeight="1">
      <c r="B755" s="53"/>
      <c r="C755" s="53"/>
      <c r="D755" s="53"/>
    </row>
    <row r="756" spans="2:4" ht="15.75" customHeight="1">
      <c r="B756" s="53"/>
      <c r="C756" s="53"/>
      <c r="D756" s="53"/>
    </row>
    <row r="757" spans="2:4" ht="15.75" customHeight="1">
      <c r="B757" s="53"/>
      <c r="C757" s="53"/>
      <c r="D757" s="53"/>
    </row>
    <row r="758" spans="2:4" ht="15.75" customHeight="1">
      <c r="B758" s="53"/>
      <c r="C758" s="53"/>
      <c r="D758" s="53"/>
    </row>
    <row r="759" spans="2:4" ht="15.75" customHeight="1">
      <c r="B759" s="53"/>
      <c r="C759" s="53"/>
      <c r="D759" s="53"/>
    </row>
    <row r="760" spans="2:4" ht="15.75" customHeight="1">
      <c r="B760" s="53"/>
      <c r="C760" s="53"/>
      <c r="D760" s="53"/>
    </row>
    <row r="761" spans="2:4" ht="15.75" customHeight="1">
      <c r="B761" s="53"/>
      <c r="C761" s="53"/>
      <c r="D761" s="53"/>
    </row>
    <row r="762" spans="2:4" ht="15.75" customHeight="1">
      <c r="B762" s="53"/>
      <c r="C762" s="53"/>
      <c r="D762" s="53"/>
    </row>
    <row r="763" spans="2:4" ht="15.75" customHeight="1">
      <c r="B763" s="53"/>
      <c r="C763" s="53"/>
      <c r="D763" s="53"/>
    </row>
    <row r="764" spans="2:4" ht="15.75" customHeight="1">
      <c r="B764" s="53"/>
      <c r="C764" s="53"/>
      <c r="D764" s="53"/>
    </row>
    <row r="765" spans="2:4" ht="15.75" customHeight="1">
      <c r="B765" s="53"/>
      <c r="C765" s="53"/>
      <c r="D765" s="53"/>
    </row>
    <row r="766" spans="2:4" ht="15.75" customHeight="1">
      <c r="B766" s="53"/>
      <c r="C766" s="53"/>
      <c r="D766" s="53"/>
    </row>
    <row r="767" spans="2:4" ht="15.75" customHeight="1">
      <c r="B767" s="53"/>
      <c r="C767" s="53"/>
      <c r="D767" s="53"/>
    </row>
    <row r="768" spans="2:4" ht="15.75" customHeight="1">
      <c r="B768" s="53"/>
      <c r="C768" s="53"/>
      <c r="D768" s="53"/>
    </row>
    <row r="769" spans="2:4" ht="15.75" customHeight="1">
      <c r="B769" s="53"/>
      <c r="C769" s="53"/>
      <c r="D769" s="53"/>
    </row>
    <row r="770" spans="2:4" ht="15.75" customHeight="1">
      <c r="B770" s="53"/>
      <c r="C770" s="53"/>
      <c r="D770" s="53"/>
    </row>
    <row r="771" spans="2:4" ht="15.75" customHeight="1">
      <c r="B771" s="53"/>
      <c r="C771" s="53"/>
      <c r="D771" s="53"/>
    </row>
    <row r="772" spans="2:4" ht="15.75" customHeight="1">
      <c r="B772" s="53"/>
      <c r="C772" s="53"/>
      <c r="D772" s="53"/>
    </row>
    <row r="773" spans="2:4" ht="15.75" customHeight="1">
      <c r="B773" s="53"/>
      <c r="C773" s="53"/>
      <c r="D773" s="53"/>
    </row>
    <row r="774" spans="2:4" ht="15.75" customHeight="1">
      <c r="B774" s="53"/>
      <c r="C774" s="53"/>
      <c r="D774" s="53"/>
    </row>
    <row r="775" spans="2:4" ht="15.75" customHeight="1">
      <c r="B775" s="53"/>
      <c r="C775" s="53"/>
      <c r="D775" s="53"/>
    </row>
    <row r="776" spans="2:4" ht="15.75" customHeight="1">
      <c r="B776" s="53"/>
      <c r="C776" s="53"/>
      <c r="D776" s="53"/>
    </row>
    <row r="777" spans="2:4" ht="15.75" customHeight="1">
      <c r="B777" s="53"/>
      <c r="C777" s="53"/>
      <c r="D777" s="53"/>
    </row>
    <row r="778" spans="2:4" ht="15.75" customHeight="1">
      <c r="B778" s="53"/>
      <c r="C778" s="53"/>
      <c r="D778" s="53"/>
    </row>
    <row r="779" spans="2:4" ht="15.75" customHeight="1">
      <c r="B779" s="53"/>
      <c r="C779" s="53"/>
      <c r="D779" s="53"/>
    </row>
    <row r="780" spans="2:4" ht="15.75" customHeight="1">
      <c r="B780" s="53"/>
      <c r="C780" s="53"/>
      <c r="D780" s="53"/>
    </row>
    <row r="781" spans="2:4" ht="15.75" customHeight="1">
      <c r="B781" s="53"/>
      <c r="C781" s="53"/>
      <c r="D781" s="53"/>
    </row>
    <row r="782" spans="2:4" ht="15.75" customHeight="1">
      <c r="B782" s="53"/>
      <c r="C782" s="53"/>
      <c r="D782" s="53"/>
    </row>
    <row r="783" spans="2:4" ht="15.75" customHeight="1">
      <c r="B783" s="53"/>
      <c r="C783" s="53"/>
      <c r="D783" s="53"/>
    </row>
    <row r="784" spans="2:4" ht="15.75" customHeight="1">
      <c r="B784" s="53"/>
      <c r="C784" s="53"/>
      <c r="D784" s="53"/>
    </row>
    <row r="785" spans="2:4" ht="15.75" customHeight="1">
      <c r="B785" s="53"/>
      <c r="C785" s="53"/>
      <c r="D785" s="53"/>
    </row>
    <row r="786" spans="2:4" ht="15.75" customHeight="1">
      <c r="B786" s="53"/>
      <c r="C786" s="53"/>
      <c r="D786" s="53"/>
    </row>
    <row r="787" spans="2:4" ht="15.75" customHeight="1">
      <c r="B787" s="53"/>
      <c r="C787" s="53"/>
      <c r="D787" s="53"/>
    </row>
    <row r="788" spans="2:4" ht="15.75" customHeight="1">
      <c r="B788" s="53"/>
      <c r="C788" s="53"/>
      <c r="D788" s="53"/>
    </row>
    <row r="789" spans="2:4" ht="15.75" customHeight="1">
      <c r="B789" s="53"/>
      <c r="C789" s="53"/>
      <c r="D789" s="53"/>
    </row>
    <row r="790" spans="2:4" ht="15.75" customHeight="1">
      <c r="B790" s="53"/>
      <c r="C790" s="53"/>
      <c r="D790" s="53"/>
    </row>
    <row r="791" spans="2:4" ht="15.75" customHeight="1">
      <c r="B791" s="53"/>
      <c r="C791" s="53"/>
      <c r="D791" s="53"/>
    </row>
    <row r="792" spans="2:4" ht="15.75" customHeight="1">
      <c r="B792" s="53"/>
      <c r="C792" s="53"/>
      <c r="D792" s="53"/>
    </row>
    <row r="793" spans="2:4" ht="15.75" customHeight="1">
      <c r="B793" s="53"/>
      <c r="C793" s="53"/>
      <c r="D793" s="53"/>
    </row>
    <row r="794" spans="2:4" ht="15.75" customHeight="1">
      <c r="B794" s="53"/>
      <c r="C794" s="53"/>
      <c r="D794" s="53"/>
    </row>
    <row r="795" spans="2:4" ht="15.75" customHeight="1">
      <c r="B795" s="53"/>
      <c r="C795" s="53"/>
      <c r="D795" s="53"/>
    </row>
    <row r="796" spans="2:4" ht="15.75" customHeight="1">
      <c r="B796" s="53"/>
      <c r="C796" s="53"/>
      <c r="D796" s="53"/>
    </row>
    <row r="797" spans="2:4" ht="15.75" customHeight="1">
      <c r="B797" s="53"/>
      <c r="C797" s="53"/>
      <c r="D797" s="53"/>
    </row>
    <row r="798" spans="2:4" ht="15.75" customHeight="1">
      <c r="B798" s="53"/>
      <c r="C798" s="53"/>
      <c r="D798" s="53"/>
    </row>
    <row r="799" spans="2:4" ht="15.75" customHeight="1">
      <c r="B799" s="53"/>
      <c r="C799" s="53"/>
      <c r="D799" s="53"/>
    </row>
    <row r="800" spans="2:4" ht="15.75" customHeight="1">
      <c r="B800" s="53"/>
      <c r="C800" s="53"/>
      <c r="D800" s="53"/>
    </row>
    <row r="801" spans="2:4" ht="15.75" customHeight="1">
      <c r="B801" s="53"/>
      <c r="C801" s="53"/>
      <c r="D801" s="53"/>
    </row>
    <row r="802" spans="2:4" ht="15.75" customHeight="1">
      <c r="B802" s="53"/>
      <c r="C802" s="53"/>
      <c r="D802" s="53"/>
    </row>
    <row r="803" spans="2:4" ht="15.75" customHeight="1">
      <c r="B803" s="53"/>
      <c r="C803" s="53"/>
      <c r="D803" s="53"/>
    </row>
    <row r="804" spans="2:4" ht="15.75" customHeight="1">
      <c r="B804" s="53"/>
      <c r="C804" s="53"/>
      <c r="D804" s="53"/>
    </row>
    <row r="805" spans="2:4" ht="15.75" customHeight="1">
      <c r="B805" s="53"/>
      <c r="C805" s="53"/>
      <c r="D805" s="53"/>
    </row>
    <row r="806" spans="2:4" ht="15.75" customHeight="1">
      <c r="B806" s="53"/>
      <c r="C806" s="53"/>
      <c r="D806" s="53"/>
    </row>
    <row r="807" spans="2:4" ht="15.75" customHeight="1">
      <c r="B807" s="53"/>
      <c r="C807" s="53"/>
      <c r="D807" s="53"/>
    </row>
    <row r="808" spans="2:4" ht="15.75" customHeight="1">
      <c r="B808" s="53"/>
      <c r="C808" s="53"/>
      <c r="D808" s="53"/>
    </row>
    <row r="809" spans="2:4" ht="15.75" customHeight="1">
      <c r="B809" s="53"/>
      <c r="C809" s="53"/>
      <c r="D809" s="53"/>
    </row>
    <row r="810" spans="2:4" ht="15.75" customHeight="1">
      <c r="B810" s="53"/>
      <c r="C810" s="53"/>
      <c r="D810" s="53"/>
    </row>
    <row r="811" spans="2:4" ht="15.75" customHeight="1">
      <c r="B811" s="53"/>
      <c r="C811" s="53"/>
      <c r="D811" s="53"/>
    </row>
    <row r="812" spans="2:4" ht="15.75" customHeight="1">
      <c r="B812" s="53"/>
      <c r="C812" s="53"/>
      <c r="D812" s="53"/>
    </row>
    <row r="813" spans="2:4" ht="15.75" customHeight="1">
      <c r="B813" s="53"/>
      <c r="C813" s="53"/>
      <c r="D813" s="53"/>
    </row>
    <row r="814" spans="2:4" ht="15.75" customHeight="1">
      <c r="B814" s="53"/>
      <c r="C814" s="53"/>
      <c r="D814" s="53"/>
    </row>
    <row r="815" spans="2:4" ht="15.75" customHeight="1">
      <c r="B815" s="53"/>
      <c r="C815" s="53"/>
      <c r="D815" s="53"/>
    </row>
    <row r="816" spans="2:4" ht="15.75" customHeight="1">
      <c r="B816" s="53"/>
      <c r="C816" s="53"/>
      <c r="D816" s="53"/>
    </row>
    <row r="817" spans="2:4" ht="15.75" customHeight="1">
      <c r="B817" s="53"/>
      <c r="C817" s="53"/>
      <c r="D817" s="53"/>
    </row>
    <row r="818" spans="2:4" ht="15.75" customHeight="1">
      <c r="B818" s="53"/>
      <c r="C818" s="53"/>
      <c r="D818" s="53"/>
    </row>
    <row r="819" spans="2:4" ht="15.75" customHeight="1">
      <c r="B819" s="53"/>
      <c r="C819" s="53"/>
      <c r="D819" s="53"/>
    </row>
    <row r="820" spans="2:4" ht="15.75" customHeight="1">
      <c r="B820" s="53"/>
      <c r="C820" s="53"/>
      <c r="D820" s="53"/>
    </row>
    <row r="821" spans="2:4" ht="15.75" customHeight="1">
      <c r="B821" s="53"/>
      <c r="C821" s="53"/>
      <c r="D821" s="53"/>
    </row>
    <row r="822" spans="2:4" ht="15.75" customHeight="1">
      <c r="B822" s="53"/>
      <c r="C822" s="53"/>
      <c r="D822" s="53"/>
    </row>
    <row r="823" spans="2:4" ht="15.75" customHeight="1">
      <c r="B823" s="53"/>
      <c r="C823" s="53"/>
      <c r="D823" s="53"/>
    </row>
    <row r="824" spans="2:4" ht="15.75" customHeight="1">
      <c r="B824" s="53"/>
      <c r="C824" s="53"/>
      <c r="D824" s="53"/>
    </row>
    <row r="825" spans="2:4" ht="15.75" customHeight="1">
      <c r="B825" s="53"/>
      <c r="C825" s="53"/>
      <c r="D825" s="53"/>
    </row>
    <row r="826" spans="2:4" ht="15.75" customHeight="1">
      <c r="B826" s="53"/>
      <c r="C826" s="53"/>
      <c r="D826" s="53"/>
    </row>
    <row r="827" spans="2:4" ht="15.75" customHeight="1">
      <c r="B827" s="53"/>
      <c r="C827" s="53"/>
      <c r="D827" s="53"/>
    </row>
    <row r="828" spans="2:4" ht="15.75" customHeight="1">
      <c r="B828" s="53"/>
      <c r="C828" s="53"/>
      <c r="D828" s="53"/>
    </row>
    <row r="829" spans="2:4" ht="15.75" customHeight="1">
      <c r="B829" s="53"/>
      <c r="C829" s="53"/>
      <c r="D829" s="53"/>
    </row>
    <row r="830" spans="2:4" ht="15.75" customHeight="1">
      <c r="B830" s="53"/>
      <c r="C830" s="53"/>
      <c r="D830" s="53"/>
    </row>
    <row r="831" spans="2:4" ht="15.75" customHeight="1">
      <c r="B831" s="53"/>
      <c r="C831" s="53"/>
      <c r="D831" s="53"/>
    </row>
    <row r="832" spans="2:4" ht="15.75" customHeight="1">
      <c r="B832" s="53"/>
      <c r="C832" s="53"/>
      <c r="D832" s="53"/>
    </row>
    <row r="833" spans="2:4" ht="15.75" customHeight="1">
      <c r="B833" s="53"/>
      <c r="C833" s="53"/>
      <c r="D833" s="53"/>
    </row>
    <row r="834" spans="2:4" ht="15.75" customHeight="1">
      <c r="B834" s="53"/>
      <c r="C834" s="53"/>
      <c r="D834" s="53"/>
    </row>
    <row r="835" spans="2:4" ht="15.75" customHeight="1">
      <c r="B835" s="53"/>
      <c r="C835" s="53"/>
      <c r="D835" s="53"/>
    </row>
    <row r="836" spans="2:4" ht="15.75" customHeight="1">
      <c r="B836" s="53"/>
      <c r="C836" s="53"/>
      <c r="D836" s="53"/>
    </row>
    <row r="837" spans="2:4" ht="15.75" customHeight="1">
      <c r="B837" s="53"/>
      <c r="C837" s="53"/>
      <c r="D837" s="53"/>
    </row>
    <row r="838" spans="2:4" ht="15.75" customHeight="1">
      <c r="B838" s="53"/>
      <c r="C838" s="53"/>
      <c r="D838" s="53"/>
    </row>
    <row r="839" spans="2:4" ht="15.75" customHeight="1">
      <c r="B839" s="53"/>
      <c r="C839" s="53"/>
      <c r="D839" s="53"/>
    </row>
    <row r="840" spans="2:4" ht="15.75" customHeight="1">
      <c r="B840" s="53"/>
      <c r="C840" s="53"/>
      <c r="D840" s="53"/>
    </row>
    <row r="841" spans="2:4" ht="15.75" customHeight="1">
      <c r="B841" s="53"/>
      <c r="C841" s="53"/>
      <c r="D841" s="53"/>
    </row>
    <row r="842" spans="2:4" ht="15.75" customHeight="1">
      <c r="B842" s="53"/>
      <c r="C842" s="53"/>
      <c r="D842" s="53"/>
    </row>
    <row r="843" spans="2:4" ht="15.75" customHeight="1">
      <c r="B843" s="53"/>
      <c r="C843" s="53"/>
      <c r="D843" s="53"/>
    </row>
    <row r="844" spans="2:4" ht="15.75" customHeight="1">
      <c r="B844" s="53"/>
      <c r="C844" s="53"/>
      <c r="D844" s="53"/>
    </row>
    <row r="845" spans="2:4" ht="15.75" customHeight="1">
      <c r="B845" s="53"/>
      <c r="C845" s="53"/>
      <c r="D845" s="53"/>
    </row>
    <row r="846" spans="2:4" ht="15.75" customHeight="1">
      <c r="B846" s="53"/>
      <c r="C846" s="53"/>
      <c r="D846" s="53"/>
    </row>
    <row r="847" spans="2:4" ht="15.75" customHeight="1">
      <c r="B847" s="53"/>
      <c r="C847" s="53"/>
      <c r="D847" s="53"/>
    </row>
    <row r="848" spans="2:4" ht="15.75" customHeight="1">
      <c r="B848" s="53"/>
      <c r="C848" s="53"/>
      <c r="D848" s="53"/>
    </row>
    <row r="849" spans="2:4" ht="15.75" customHeight="1">
      <c r="B849" s="53"/>
      <c r="C849" s="53"/>
      <c r="D849" s="53"/>
    </row>
    <row r="850" spans="2:4" ht="15.75" customHeight="1">
      <c r="B850" s="53"/>
      <c r="C850" s="53"/>
      <c r="D850" s="53"/>
    </row>
    <row r="851" spans="2:4" ht="15.75" customHeight="1">
      <c r="B851" s="53"/>
      <c r="C851" s="53"/>
      <c r="D851" s="53"/>
    </row>
    <row r="852" spans="2:4" ht="15.75" customHeight="1">
      <c r="B852" s="53"/>
      <c r="C852" s="53"/>
      <c r="D852" s="53"/>
    </row>
    <row r="853" spans="2:4" ht="15.75" customHeight="1">
      <c r="B853" s="53"/>
      <c r="C853" s="53"/>
      <c r="D853" s="53"/>
    </row>
    <row r="854" spans="2:4" ht="15.75" customHeight="1">
      <c r="B854" s="53"/>
      <c r="C854" s="53"/>
      <c r="D854" s="53"/>
    </row>
    <row r="855" spans="2:4" ht="15.75" customHeight="1">
      <c r="B855" s="53"/>
      <c r="C855" s="53"/>
      <c r="D855" s="53"/>
    </row>
    <row r="856" spans="2:4" ht="15.75" customHeight="1">
      <c r="B856" s="53"/>
      <c r="C856" s="53"/>
      <c r="D856" s="53"/>
    </row>
    <row r="857" spans="2:4" ht="15.75" customHeight="1">
      <c r="B857" s="53"/>
      <c r="C857" s="53"/>
      <c r="D857" s="53"/>
    </row>
    <row r="858" spans="2:4" ht="15.75" customHeight="1">
      <c r="B858" s="53"/>
      <c r="C858" s="53"/>
      <c r="D858" s="53"/>
    </row>
    <row r="859" spans="2:4" ht="15.75" customHeight="1">
      <c r="B859" s="53"/>
      <c r="C859" s="53"/>
      <c r="D859" s="53"/>
    </row>
    <row r="860" spans="2:4" ht="15.75" customHeight="1">
      <c r="B860" s="53"/>
      <c r="C860" s="53"/>
      <c r="D860" s="53"/>
    </row>
    <row r="861" spans="2:4" ht="15.75" customHeight="1">
      <c r="B861" s="53"/>
      <c r="C861" s="53"/>
      <c r="D861" s="53"/>
    </row>
    <row r="862" spans="2:4" ht="15.75" customHeight="1">
      <c r="B862" s="53"/>
      <c r="C862" s="53"/>
      <c r="D862" s="53"/>
    </row>
    <row r="863" spans="2:4" ht="15.75" customHeight="1">
      <c r="B863" s="53"/>
      <c r="C863" s="53"/>
      <c r="D863" s="53"/>
    </row>
    <row r="864" spans="2:4" ht="15.75" customHeight="1">
      <c r="B864" s="53"/>
      <c r="C864" s="53"/>
      <c r="D864" s="53"/>
    </row>
    <row r="865" spans="2:4" ht="15.75" customHeight="1">
      <c r="B865" s="53"/>
      <c r="C865" s="53"/>
      <c r="D865" s="53"/>
    </row>
    <row r="866" spans="2:4" ht="15.75" customHeight="1">
      <c r="B866" s="53"/>
      <c r="C866" s="53"/>
      <c r="D866" s="53"/>
    </row>
    <row r="867" spans="2:4" ht="15.75" customHeight="1">
      <c r="B867" s="53"/>
      <c r="C867" s="53"/>
      <c r="D867" s="53"/>
    </row>
    <row r="868" spans="2:4" ht="15.75" customHeight="1">
      <c r="B868" s="53"/>
      <c r="C868" s="53"/>
      <c r="D868" s="53"/>
    </row>
    <row r="869" spans="2:4" ht="15.75" customHeight="1">
      <c r="B869" s="53"/>
      <c r="C869" s="53"/>
      <c r="D869" s="53"/>
    </row>
    <row r="870" spans="2:4" ht="15.75" customHeight="1">
      <c r="B870" s="53"/>
      <c r="C870" s="53"/>
      <c r="D870" s="53"/>
    </row>
    <row r="871" spans="2:4" ht="15.75" customHeight="1">
      <c r="B871" s="53"/>
      <c r="C871" s="53"/>
      <c r="D871" s="53"/>
    </row>
    <row r="872" spans="2:4" ht="15.75" customHeight="1">
      <c r="B872" s="53"/>
      <c r="C872" s="53"/>
      <c r="D872" s="53"/>
    </row>
    <row r="873" spans="2:4" ht="15.75" customHeight="1">
      <c r="B873" s="53"/>
      <c r="C873" s="53"/>
      <c r="D873" s="53"/>
    </row>
    <row r="874" spans="2:4" ht="15.75" customHeight="1">
      <c r="B874" s="53"/>
      <c r="C874" s="53"/>
      <c r="D874" s="53"/>
    </row>
    <row r="875" spans="2:4" ht="15.75" customHeight="1">
      <c r="B875" s="53"/>
      <c r="C875" s="53"/>
      <c r="D875" s="53"/>
    </row>
    <row r="876" spans="2:4" ht="15.75" customHeight="1">
      <c r="B876" s="53"/>
      <c r="C876" s="53"/>
      <c r="D876" s="53"/>
    </row>
    <row r="877" spans="2:4" ht="15.75" customHeight="1">
      <c r="B877" s="53"/>
      <c r="C877" s="53"/>
      <c r="D877" s="53"/>
    </row>
    <row r="878" spans="2:4" ht="15.75" customHeight="1">
      <c r="B878" s="53"/>
      <c r="C878" s="53"/>
      <c r="D878" s="53"/>
    </row>
    <row r="879" spans="2:4" ht="15.75" customHeight="1">
      <c r="B879" s="53"/>
      <c r="C879" s="53"/>
      <c r="D879" s="53"/>
    </row>
    <row r="880" spans="2:4" ht="15.75" customHeight="1">
      <c r="B880" s="53"/>
      <c r="C880" s="53"/>
      <c r="D880" s="53"/>
    </row>
    <row r="881" spans="2:4" ht="15.75" customHeight="1">
      <c r="B881" s="53"/>
      <c r="C881" s="53"/>
      <c r="D881" s="53"/>
    </row>
    <row r="882" spans="2:4" ht="15.75" customHeight="1">
      <c r="B882" s="53"/>
      <c r="C882" s="53"/>
      <c r="D882" s="53"/>
    </row>
    <row r="883" spans="2:4" ht="15.75" customHeight="1">
      <c r="B883" s="53"/>
      <c r="C883" s="53"/>
      <c r="D883" s="53"/>
    </row>
    <row r="884" spans="2:4" ht="15.75" customHeight="1">
      <c r="B884" s="53"/>
      <c r="C884" s="53"/>
      <c r="D884" s="53"/>
    </row>
    <row r="885" spans="2:4" ht="15.75" customHeight="1">
      <c r="B885" s="53"/>
      <c r="C885" s="53"/>
      <c r="D885" s="53"/>
    </row>
    <row r="886" spans="2:4" ht="15.75" customHeight="1">
      <c r="B886" s="53"/>
      <c r="C886" s="53"/>
      <c r="D886" s="53"/>
    </row>
    <row r="887" spans="2:4" ht="15.75" customHeight="1">
      <c r="B887" s="53"/>
      <c r="C887" s="53"/>
      <c r="D887" s="53"/>
    </row>
    <row r="888" spans="2:4" ht="15.75" customHeight="1">
      <c r="B888" s="53"/>
      <c r="C888" s="53"/>
      <c r="D888" s="53"/>
    </row>
    <row r="889" spans="2:4" ht="15.75" customHeight="1">
      <c r="B889" s="53"/>
      <c r="C889" s="53"/>
      <c r="D889" s="53"/>
    </row>
    <row r="890" spans="2:4" ht="15.75" customHeight="1">
      <c r="B890" s="53"/>
      <c r="C890" s="53"/>
      <c r="D890" s="53"/>
    </row>
    <row r="891" spans="2:4" ht="15.75" customHeight="1">
      <c r="B891" s="53"/>
      <c r="C891" s="53"/>
      <c r="D891" s="53"/>
    </row>
    <row r="892" spans="2:4" ht="15.75" customHeight="1">
      <c r="B892" s="53"/>
      <c r="C892" s="53"/>
      <c r="D892" s="53"/>
    </row>
    <row r="893" spans="2:4" ht="15.75" customHeight="1">
      <c r="B893" s="53"/>
      <c r="C893" s="53"/>
      <c r="D893" s="53"/>
    </row>
    <row r="894" spans="2:4" ht="15.75" customHeight="1">
      <c r="B894" s="53"/>
      <c r="C894" s="53"/>
      <c r="D894" s="53"/>
    </row>
    <row r="895" spans="2:4" ht="15.75" customHeight="1">
      <c r="B895" s="53"/>
      <c r="C895" s="53"/>
      <c r="D895" s="53"/>
    </row>
    <row r="896" spans="2:4" ht="15.75" customHeight="1">
      <c r="B896" s="53"/>
      <c r="C896" s="53"/>
      <c r="D896" s="53"/>
    </row>
    <row r="897" spans="2:4" ht="15.75" customHeight="1">
      <c r="B897" s="53"/>
      <c r="C897" s="53"/>
      <c r="D897" s="53"/>
    </row>
    <row r="898" spans="2:4" ht="15.75" customHeight="1">
      <c r="B898" s="53"/>
      <c r="C898" s="53"/>
      <c r="D898" s="53"/>
    </row>
    <row r="899" spans="2:4" ht="15.75" customHeight="1">
      <c r="B899" s="53"/>
      <c r="C899" s="53"/>
      <c r="D899" s="53"/>
    </row>
    <row r="900" spans="2:4" ht="15.75" customHeight="1">
      <c r="B900" s="53"/>
      <c r="C900" s="53"/>
      <c r="D900" s="53"/>
    </row>
    <row r="901" spans="2:4" ht="15.75" customHeight="1">
      <c r="B901" s="53"/>
      <c r="C901" s="53"/>
      <c r="D901" s="53"/>
    </row>
    <row r="902" spans="2:4" ht="15.75" customHeight="1">
      <c r="B902" s="53"/>
      <c r="C902" s="53"/>
      <c r="D902" s="53"/>
    </row>
    <row r="903" spans="2:4" ht="15.75" customHeight="1">
      <c r="B903" s="53"/>
      <c r="C903" s="53"/>
      <c r="D903" s="53"/>
    </row>
    <row r="904" spans="2:4" ht="15.75" customHeight="1">
      <c r="B904" s="53"/>
      <c r="C904" s="53"/>
      <c r="D904" s="53"/>
    </row>
    <row r="905" spans="2:4" ht="15.75" customHeight="1">
      <c r="B905" s="53"/>
      <c r="C905" s="53"/>
      <c r="D905" s="53"/>
    </row>
    <row r="906" spans="2:4" ht="15.75" customHeight="1">
      <c r="B906" s="53"/>
      <c r="C906" s="53"/>
      <c r="D906" s="53"/>
    </row>
    <row r="907" spans="2:4" ht="15.75" customHeight="1">
      <c r="B907" s="53"/>
      <c r="C907" s="53"/>
      <c r="D907" s="53"/>
    </row>
    <row r="908" spans="2:4" ht="15.75" customHeight="1">
      <c r="B908" s="53"/>
      <c r="C908" s="53"/>
      <c r="D908" s="53"/>
    </row>
    <row r="909" spans="2:4" ht="15.75" customHeight="1">
      <c r="B909" s="53"/>
      <c r="C909" s="53"/>
      <c r="D909" s="53"/>
    </row>
    <row r="910" spans="2:4" ht="15.75" customHeight="1">
      <c r="B910" s="53"/>
      <c r="C910" s="53"/>
      <c r="D910" s="53"/>
    </row>
    <row r="911" spans="2:4" ht="15.75" customHeight="1">
      <c r="B911" s="53"/>
      <c r="C911" s="53"/>
      <c r="D911" s="53"/>
    </row>
    <row r="912" spans="2:4" ht="15.75" customHeight="1">
      <c r="B912" s="53"/>
      <c r="C912" s="53"/>
      <c r="D912" s="53"/>
    </row>
    <row r="913" spans="2:4" ht="15.75" customHeight="1">
      <c r="B913" s="53"/>
      <c r="C913" s="53"/>
      <c r="D913" s="53"/>
    </row>
    <row r="914" spans="2:4" ht="15.75" customHeight="1">
      <c r="B914" s="53"/>
      <c r="C914" s="53"/>
      <c r="D914" s="53"/>
    </row>
    <row r="915" spans="2:4" ht="15.75" customHeight="1">
      <c r="B915" s="53"/>
      <c r="C915" s="53"/>
      <c r="D915" s="53"/>
    </row>
    <row r="916" spans="2:4" ht="15.75" customHeight="1">
      <c r="B916" s="53"/>
      <c r="C916" s="53"/>
      <c r="D916" s="53"/>
    </row>
    <row r="917" spans="2:4" ht="15.75" customHeight="1">
      <c r="B917" s="53"/>
      <c r="C917" s="53"/>
      <c r="D917" s="53"/>
    </row>
    <row r="918" spans="2:4" ht="15.75" customHeight="1">
      <c r="B918" s="53"/>
      <c r="C918" s="53"/>
      <c r="D918" s="53"/>
    </row>
    <row r="919" spans="2:4" ht="15.75" customHeight="1">
      <c r="B919" s="53"/>
      <c r="C919" s="53"/>
      <c r="D919" s="53"/>
    </row>
    <row r="920" spans="2:4" ht="15.75" customHeight="1">
      <c r="B920" s="53"/>
      <c r="C920" s="53"/>
      <c r="D920" s="53"/>
    </row>
    <row r="921" spans="2:4" ht="15.75" customHeight="1">
      <c r="B921" s="53"/>
      <c r="C921" s="53"/>
      <c r="D921" s="53"/>
    </row>
    <row r="922" spans="2:4" ht="15.75" customHeight="1">
      <c r="B922" s="53"/>
      <c r="C922" s="53"/>
      <c r="D922" s="53"/>
    </row>
    <row r="923" spans="2:4" ht="15.75" customHeight="1">
      <c r="B923" s="53"/>
      <c r="C923" s="53"/>
      <c r="D923" s="53"/>
    </row>
    <row r="924" spans="2:4" ht="15.75" customHeight="1">
      <c r="B924" s="53"/>
      <c r="C924" s="53"/>
      <c r="D924" s="53"/>
    </row>
    <row r="925" spans="2:4" ht="15.75" customHeight="1">
      <c r="B925" s="53"/>
      <c r="C925" s="53"/>
      <c r="D925" s="53"/>
    </row>
    <row r="926" spans="2:4" ht="15.75" customHeight="1">
      <c r="B926" s="53"/>
      <c r="C926" s="53"/>
      <c r="D926" s="53"/>
    </row>
    <row r="927" spans="2:4" ht="15.75" customHeight="1">
      <c r="B927" s="53"/>
      <c r="C927" s="53"/>
      <c r="D927" s="53"/>
    </row>
    <row r="928" spans="2:4" ht="15.75" customHeight="1">
      <c r="B928" s="53"/>
      <c r="C928" s="53"/>
      <c r="D928" s="53"/>
    </row>
    <row r="929" spans="2:4" ht="15.75" customHeight="1">
      <c r="B929" s="53"/>
      <c r="C929" s="53"/>
      <c r="D929" s="53"/>
    </row>
    <row r="930" spans="2:4" ht="15.75" customHeight="1">
      <c r="B930" s="53"/>
      <c r="C930" s="53"/>
      <c r="D930" s="53"/>
    </row>
    <row r="931" spans="2:4" ht="15.75" customHeight="1">
      <c r="B931" s="53"/>
      <c r="C931" s="53"/>
      <c r="D931" s="53"/>
    </row>
    <row r="932" spans="2:4" ht="15.75" customHeight="1">
      <c r="B932" s="53"/>
      <c r="C932" s="53"/>
      <c r="D932" s="53"/>
    </row>
    <row r="933" spans="2:4" ht="15.75" customHeight="1">
      <c r="B933" s="53"/>
      <c r="C933" s="53"/>
      <c r="D933" s="53"/>
    </row>
    <row r="934" spans="2:4" ht="15.75" customHeight="1">
      <c r="B934" s="53"/>
      <c r="C934" s="53"/>
      <c r="D934" s="53"/>
    </row>
    <row r="935" spans="2:4" ht="15.75" customHeight="1">
      <c r="B935" s="53"/>
      <c r="C935" s="53"/>
      <c r="D935" s="53"/>
    </row>
    <row r="936" spans="2:4" ht="15.75" customHeight="1">
      <c r="B936" s="53"/>
      <c r="C936" s="53"/>
      <c r="D936" s="53"/>
    </row>
    <row r="937" spans="2:4" ht="15.75" customHeight="1">
      <c r="B937" s="53"/>
      <c r="C937" s="53"/>
      <c r="D937" s="53"/>
    </row>
    <row r="938" spans="2:4" ht="15.75" customHeight="1">
      <c r="B938" s="53"/>
      <c r="C938" s="53"/>
      <c r="D938" s="53"/>
    </row>
    <row r="939" spans="2:4" ht="15.75" customHeight="1">
      <c r="B939" s="53"/>
      <c r="C939" s="53"/>
      <c r="D939" s="53"/>
    </row>
    <row r="940" spans="2:4" ht="15.75" customHeight="1">
      <c r="B940" s="53"/>
      <c r="C940" s="53"/>
      <c r="D940" s="53"/>
    </row>
    <row r="941" spans="2:4" ht="15.75" customHeight="1">
      <c r="B941" s="53"/>
      <c r="C941" s="53"/>
      <c r="D941" s="53"/>
    </row>
    <row r="942" spans="2:4" ht="15.75" customHeight="1">
      <c r="B942" s="53"/>
      <c r="C942" s="53"/>
      <c r="D942" s="53"/>
    </row>
    <row r="943" spans="2:4" ht="15.75" customHeight="1">
      <c r="B943" s="53"/>
      <c r="C943" s="53"/>
      <c r="D943" s="53"/>
    </row>
    <row r="944" spans="2:4" ht="15.75" customHeight="1">
      <c r="B944" s="53"/>
      <c r="C944" s="53"/>
      <c r="D944" s="53"/>
    </row>
    <row r="945" spans="2:4" ht="15.75" customHeight="1">
      <c r="B945" s="53"/>
      <c r="C945" s="53"/>
      <c r="D945" s="53"/>
    </row>
    <row r="946" spans="2:4" ht="15.75" customHeight="1">
      <c r="B946" s="53"/>
      <c r="C946" s="53"/>
      <c r="D946" s="53"/>
    </row>
    <row r="947" spans="2:4" ht="15.75" customHeight="1">
      <c r="B947" s="53"/>
      <c r="C947" s="53"/>
      <c r="D947" s="53"/>
    </row>
    <row r="948" spans="2:4" ht="15.75" customHeight="1">
      <c r="B948" s="53"/>
      <c r="C948" s="53"/>
      <c r="D948" s="53"/>
    </row>
    <row r="949" spans="2:4" ht="15.75" customHeight="1">
      <c r="B949" s="53"/>
      <c r="C949" s="53"/>
      <c r="D949" s="53"/>
    </row>
    <row r="950" spans="2:4" ht="15.75" customHeight="1">
      <c r="B950" s="53"/>
      <c r="C950" s="53"/>
      <c r="D950" s="53"/>
    </row>
    <row r="951" spans="2:4" ht="15.75" customHeight="1">
      <c r="B951" s="53"/>
      <c r="C951" s="53"/>
      <c r="D951" s="53"/>
    </row>
    <row r="952" spans="2:4" ht="15.75" customHeight="1">
      <c r="B952" s="53"/>
      <c r="C952" s="53"/>
      <c r="D952" s="53"/>
    </row>
    <row r="953" spans="2:4" ht="15.75" customHeight="1">
      <c r="B953" s="53"/>
      <c r="C953" s="53"/>
      <c r="D953" s="53"/>
    </row>
    <row r="954" spans="2:4" ht="15.75" customHeight="1">
      <c r="B954" s="53"/>
      <c r="C954" s="53"/>
      <c r="D954" s="53"/>
    </row>
    <row r="955" spans="2:4" ht="15.75" customHeight="1">
      <c r="B955" s="53"/>
      <c r="C955" s="53"/>
      <c r="D955" s="53"/>
    </row>
    <row r="956" spans="2:4" ht="15.75" customHeight="1">
      <c r="B956" s="53"/>
      <c r="C956" s="53"/>
      <c r="D956" s="53"/>
    </row>
    <row r="957" spans="2:4" ht="15.75" customHeight="1">
      <c r="B957" s="53"/>
      <c r="C957" s="53"/>
      <c r="D957" s="53"/>
    </row>
    <row r="958" spans="2:4" ht="15.75" customHeight="1">
      <c r="B958" s="53"/>
      <c r="C958" s="53"/>
      <c r="D958" s="53"/>
    </row>
    <row r="959" spans="2:4" ht="15.75" customHeight="1">
      <c r="B959" s="53"/>
      <c r="C959" s="53"/>
      <c r="D959" s="53"/>
    </row>
    <row r="960" spans="2:4" ht="15.75" customHeight="1">
      <c r="B960" s="53"/>
      <c r="C960" s="53"/>
      <c r="D960" s="53"/>
    </row>
    <row r="961" spans="2:4" ht="15.75" customHeight="1">
      <c r="B961" s="53"/>
      <c r="C961" s="53"/>
      <c r="D961" s="53"/>
    </row>
    <row r="962" spans="2:4" ht="15.75" customHeight="1">
      <c r="B962" s="53"/>
      <c r="C962" s="53"/>
      <c r="D962" s="53"/>
    </row>
    <row r="963" spans="2:4" ht="15.75" customHeight="1">
      <c r="B963" s="53"/>
      <c r="C963" s="53"/>
      <c r="D963" s="53"/>
    </row>
    <row r="964" spans="2:4" ht="15.75" customHeight="1">
      <c r="B964" s="53"/>
      <c r="C964" s="53"/>
      <c r="D964" s="53"/>
    </row>
    <row r="965" spans="2:4" ht="15.75" customHeight="1">
      <c r="B965" s="53"/>
      <c r="C965" s="53"/>
      <c r="D965" s="53"/>
    </row>
    <row r="966" spans="2:4" ht="15.75" customHeight="1">
      <c r="B966" s="53"/>
      <c r="C966" s="53"/>
      <c r="D966" s="53"/>
    </row>
    <row r="967" spans="2:4" ht="15.75" customHeight="1">
      <c r="B967" s="53"/>
      <c r="C967" s="53"/>
      <c r="D967" s="53"/>
    </row>
    <row r="968" spans="2:4" ht="15.75" customHeight="1">
      <c r="B968" s="53"/>
      <c r="C968" s="53"/>
      <c r="D968" s="53"/>
    </row>
    <row r="969" spans="2:4" ht="15.75" customHeight="1">
      <c r="B969" s="53"/>
      <c r="C969" s="53"/>
      <c r="D969" s="53"/>
    </row>
    <row r="970" spans="2:4" ht="15.75" customHeight="1">
      <c r="B970" s="53"/>
      <c r="C970" s="53"/>
      <c r="D970" s="53"/>
    </row>
    <row r="971" spans="2:4" ht="15.75" customHeight="1">
      <c r="B971" s="53"/>
      <c r="C971" s="53"/>
      <c r="D971" s="53"/>
    </row>
    <row r="972" spans="2:4" ht="15.75" customHeight="1">
      <c r="B972" s="53"/>
      <c r="C972" s="53"/>
      <c r="D972" s="53"/>
    </row>
    <row r="973" spans="2:4" ht="15.75" customHeight="1">
      <c r="B973" s="53"/>
      <c r="C973" s="53"/>
      <c r="D973" s="53"/>
    </row>
    <row r="974" spans="2:4" ht="15.75" customHeight="1">
      <c r="B974" s="53"/>
      <c r="C974" s="53"/>
      <c r="D974" s="53"/>
    </row>
    <row r="975" spans="2:4" ht="15.75" customHeight="1">
      <c r="B975" s="53"/>
      <c r="C975" s="53"/>
      <c r="D975" s="53"/>
    </row>
    <row r="976" spans="2:4" ht="15.75" customHeight="1">
      <c r="B976" s="53"/>
      <c r="C976" s="53"/>
      <c r="D976" s="53"/>
    </row>
    <row r="977" spans="2:4" ht="15.75" customHeight="1">
      <c r="B977" s="53"/>
      <c r="C977" s="53"/>
      <c r="D977" s="53"/>
    </row>
    <row r="978" spans="2:4" ht="15.75" customHeight="1">
      <c r="B978" s="53"/>
      <c r="C978" s="53"/>
      <c r="D978" s="53"/>
    </row>
    <row r="979" spans="2:4" ht="15.75" customHeight="1">
      <c r="B979" s="53"/>
      <c r="C979" s="53"/>
      <c r="D979" s="53"/>
    </row>
    <row r="980" spans="2:4" ht="15.75" customHeight="1">
      <c r="B980" s="53"/>
      <c r="C980" s="53"/>
      <c r="D980" s="53"/>
    </row>
    <row r="981" spans="2:4" ht="15.75" customHeight="1">
      <c r="B981" s="53"/>
      <c r="C981" s="53"/>
      <c r="D981" s="53"/>
    </row>
    <row r="982" spans="2:4" ht="15.75" customHeight="1">
      <c r="B982" s="53"/>
      <c r="C982" s="53"/>
      <c r="D982" s="53"/>
    </row>
    <row r="983" spans="2:4" ht="15.75" customHeight="1">
      <c r="B983" s="53"/>
      <c r="C983" s="53"/>
      <c r="D983" s="53"/>
    </row>
    <row r="984" spans="2:4" ht="15.75" customHeight="1">
      <c r="B984" s="53"/>
      <c r="C984" s="53"/>
      <c r="D984" s="53"/>
    </row>
    <row r="985" spans="2:4" ht="15.75" customHeight="1">
      <c r="B985" s="53"/>
      <c r="C985" s="53"/>
      <c r="D985" s="53"/>
    </row>
    <row r="986" spans="2:4" ht="15.75" customHeight="1">
      <c r="B986" s="53"/>
      <c r="C986" s="53"/>
      <c r="D986" s="53"/>
    </row>
    <row r="987" spans="2:4" ht="15.75" customHeight="1">
      <c r="B987" s="53"/>
      <c r="C987" s="53"/>
      <c r="D987" s="53"/>
    </row>
    <row r="988" spans="2:4" ht="15.75" customHeight="1">
      <c r="B988" s="53"/>
      <c r="C988" s="53"/>
      <c r="D988" s="53"/>
    </row>
    <row r="989" spans="2:4" ht="15.75" customHeight="1">
      <c r="B989" s="53"/>
      <c r="C989" s="53"/>
      <c r="D989" s="53"/>
    </row>
    <row r="990" spans="2:4" ht="15.75" customHeight="1">
      <c r="B990" s="53"/>
      <c r="C990" s="53"/>
      <c r="D990" s="53"/>
    </row>
    <row r="991" spans="2:4" ht="15.75" customHeight="1">
      <c r="B991" s="53"/>
      <c r="C991" s="53"/>
      <c r="D991" s="53"/>
    </row>
    <row r="992" spans="2:4" ht="15.75" customHeight="1">
      <c r="B992" s="53"/>
      <c r="C992" s="53"/>
      <c r="D992" s="53"/>
    </row>
    <row r="993" spans="2:4" ht="15.75" customHeight="1">
      <c r="B993" s="53"/>
      <c r="C993" s="53"/>
      <c r="D993" s="53"/>
    </row>
    <row r="994" spans="2:4" ht="15.75" customHeight="1">
      <c r="B994" s="53"/>
      <c r="C994" s="53"/>
      <c r="D994" s="53"/>
    </row>
    <row r="995" spans="2:4" ht="15.75" customHeight="1">
      <c r="B995" s="53"/>
      <c r="C995" s="53"/>
      <c r="D995" s="53"/>
    </row>
    <row r="996" spans="2:4" ht="15.75" customHeight="1">
      <c r="B996" s="53"/>
      <c r="C996" s="53"/>
      <c r="D996" s="53"/>
    </row>
    <row r="997" spans="2:4" ht="15.75" customHeight="1">
      <c r="B997" s="53"/>
      <c r="C997" s="53"/>
      <c r="D997" s="53"/>
    </row>
    <row r="998" spans="2:4" ht="15.75" customHeight="1">
      <c r="B998" s="53"/>
      <c r="C998" s="53"/>
      <c r="D998" s="53"/>
    </row>
    <row r="999" spans="2:4" ht="15.75" customHeight="1">
      <c r="B999" s="53"/>
      <c r="C999" s="53"/>
      <c r="D999" s="53"/>
    </row>
    <row r="1000" spans="2:4" ht="15.75" customHeight="1">
      <c r="B1000" s="53"/>
      <c r="C1000" s="53"/>
      <c r="D1000" s="53"/>
    </row>
  </sheetData>
  <autoFilter ref="B12:M12" xr:uid="{EF5964E0-CE06-4CA5-B35D-A37811359CA3}"/>
  <mergeCells count="19">
    <mergeCell ref="B5:E5"/>
    <mergeCell ref="F5:M5"/>
    <mergeCell ref="B2:C2"/>
    <mergeCell ref="D2:K2"/>
    <mergeCell ref="L2:M2"/>
    <mergeCell ref="B4:E4"/>
    <mergeCell ref="F4:M4"/>
    <mergeCell ref="B6:E7"/>
    <mergeCell ref="F6:G7"/>
    <mergeCell ref="H6:H7"/>
    <mergeCell ref="I6:M7"/>
    <mergeCell ref="B8:E8"/>
    <mergeCell ref="F8:G8"/>
    <mergeCell ref="I8:M8"/>
    <mergeCell ref="E9:L9"/>
    <mergeCell ref="B10:M10"/>
    <mergeCell ref="B11:B12"/>
    <mergeCell ref="C11:G11"/>
    <mergeCell ref="H11:M11"/>
  </mergeCells>
  <pageMargins left="0.7" right="0.7" top="0.75" bottom="0.75" header="0" footer="0"/>
  <pageSetup orientation="landscape"/>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44F38-EAD8-413A-9BA0-C9307A84E572}">
  <dimension ref="A1:R96"/>
  <sheetViews>
    <sheetView showGridLines="0" workbookViewId="0">
      <selection activeCell="I19" sqref="I19"/>
    </sheetView>
  </sheetViews>
  <sheetFormatPr baseColWidth="10" defaultColWidth="0" defaultRowHeight="15" customHeight="1" zeroHeight="1"/>
  <cols>
    <col min="1" max="1" width="4.85546875" style="92" customWidth="1"/>
    <col min="2" max="2" width="28.140625" style="92" customWidth="1"/>
    <col min="3" max="3" width="9.7109375" style="92" customWidth="1"/>
    <col min="4" max="4" width="11.42578125" style="92" customWidth="1"/>
    <col min="5" max="5" width="5" style="92" customWidth="1"/>
    <col min="6" max="11" width="11.42578125" style="92" customWidth="1"/>
    <col min="12" max="12" width="5.42578125" style="92" customWidth="1"/>
    <col min="13" max="15" width="11.42578125" style="92" customWidth="1"/>
    <col min="16" max="16" width="16.42578125" style="92" customWidth="1"/>
    <col min="17" max="17" width="11.42578125" style="92" customWidth="1"/>
    <col min="18" max="18" width="4.5703125" style="92" customWidth="1"/>
    <col min="19" max="16384" width="11.42578125" style="92" hidden="1"/>
  </cols>
  <sheetData>
    <row r="1" spans="1:17">
      <c r="A1" s="466" t="s">
        <v>366</v>
      </c>
      <c r="B1" s="467"/>
      <c r="C1" s="467"/>
      <c r="D1" s="467"/>
      <c r="E1" s="467"/>
      <c r="F1" s="467"/>
      <c r="G1" s="467"/>
      <c r="H1" s="467"/>
      <c r="I1" s="467"/>
      <c r="J1" s="467"/>
      <c r="K1" s="467"/>
      <c r="L1" s="467"/>
      <c r="M1" s="467"/>
      <c r="N1" s="467"/>
      <c r="O1" s="467"/>
      <c r="P1" s="467"/>
      <c r="Q1" s="468"/>
    </row>
    <row r="2" spans="1:17">
      <c r="A2" s="93"/>
      <c r="Q2" s="94"/>
    </row>
    <row r="3" spans="1:17">
      <c r="A3" s="93"/>
      <c r="M3" s="462" t="s">
        <v>63</v>
      </c>
      <c r="N3" s="462"/>
      <c r="O3" s="462"/>
      <c r="P3" s="462"/>
      <c r="Q3" s="94"/>
    </row>
    <row r="4" spans="1:17" ht="15" customHeight="1">
      <c r="A4" s="93"/>
      <c r="B4" s="95" t="s">
        <v>279</v>
      </c>
      <c r="C4" s="95" t="s">
        <v>259</v>
      </c>
      <c r="D4" s="95" t="s">
        <v>258</v>
      </c>
      <c r="M4" s="464" t="s">
        <v>280</v>
      </c>
      <c r="N4" s="464"/>
      <c r="O4" s="464"/>
      <c r="P4" s="464"/>
      <c r="Q4" s="94"/>
    </row>
    <row r="5" spans="1:17">
      <c r="A5" s="93"/>
      <c r="B5" s="97" t="s">
        <v>281</v>
      </c>
      <c r="C5" s="104">
        <f>D5/D11</f>
        <v>0.35714285714285715</v>
      </c>
      <c r="D5" s="98">
        <v>5</v>
      </c>
      <c r="M5" s="464"/>
      <c r="N5" s="464"/>
      <c r="O5" s="464"/>
      <c r="P5" s="464"/>
      <c r="Q5" s="94"/>
    </row>
    <row r="6" spans="1:17">
      <c r="A6" s="93"/>
      <c r="B6" s="97" t="s">
        <v>282</v>
      </c>
      <c r="C6" s="104">
        <f>D6/D11</f>
        <v>0.14285714285714285</v>
      </c>
      <c r="D6" s="98">
        <v>2</v>
      </c>
      <c r="M6" s="464"/>
      <c r="N6" s="464"/>
      <c r="O6" s="464"/>
      <c r="P6" s="464"/>
      <c r="Q6" s="94"/>
    </row>
    <row r="7" spans="1:17">
      <c r="A7" s="93"/>
      <c r="B7" s="97" t="s">
        <v>283</v>
      </c>
      <c r="C7" s="104">
        <f>D7/D11</f>
        <v>7.1428571428571425E-2</v>
      </c>
      <c r="D7" s="98">
        <v>1</v>
      </c>
      <c r="M7" s="464"/>
      <c r="N7" s="464"/>
      <c r="O7" s="464"/>
      <c r="P7" s="464"/>
      <c r="Q7" s="94"/>
    </row>
    <row r="8" spans="1:17">
      <c r="A8" s="93"/>
      <c r="B8" s="97" t="s">
        <v>284</v>
      </c>
      <c r="C8" s="104">
        <v>7.0000000000000007E-2</v>
      </c>
      <c r="D8" s="98">
        <v>1</v>
      </c>
      <c r="M8" s="464"/>
      <c r="N8" s="464"/>
      <c r="O8" s="464"/>
      <c r="P8" s="464"/>
      <c r="Q8" s="94"/>
    </row>
    <row r="9" spans="1:17">
      <c r="A9" s="93"/>
      <c r="B9" s="97" t="s">
        <v>285</v>
      </c>
      <c r="C9" s="104">
        <f>D9/D11</f>
        <v>0.21428571428571427</v>
      </c>
      <c r="D9" s="98">
        <v>3</v>
      </c>
      <c r="M9" s="464"/>
      <c r="N9" s="464"/>
      <c r="O9" s="464"/>
      <c r="P9" s="464"/>
      <c r="Q9" s="94"/>
    </row>
    <row r="10" spans="1:17">
      <c r="A10" s="93"/>
      <c r="B10" s="97" t="s">
        <v>192</v>
      </c>
      <c r="C10" s="104">
        <f>D10/D11</f>
        <v>0.14285714285714285</v>
      </c>
      <c r="D10" s="98">
        <v>2</v>
      </c>
      <c r="M10" s="464"/>
      <c r="N10" s="464"/>
      <c r="O10" s="464"/>
      <c r="P10" s="464"/>
      <c r="Q10" s="94"/>
    </row>
    <row r="11" spans="1:17">
      <c r="A11" s="93"/>
      <c r="B11" s="100" t="s">
        <v>71</v>
      </c>
      <c r="C11" s="105">
        <f>SUM(C5:C10)</f>
        <v>0.99857142857142867</v>
      </c>
      <c r="D11" s="101">
        <f>SUM(D5:D10)</f>
        <v>14</v>
      </c>
      <c r="M11" s="464"/>
      <c r="N11" s="464"/>
      <c r="O11" s="464"/>
      <c r="P11" s="464"/>
      <c r="Q11" s="94"/>
    </row>
    <row r="12" spans="1:17">
      <c r="A12" s="93"/>
      <c r="M12" s="464"/>
      <c r="N12" s="464"/>
      <c r="O12" s="464"/>
      <c r="P12" s="464"/>
      <c r="Q12" s="94"/>
    </row>
    <row r="13" spans="1:17">
      <c r="A13" s="93"/>
      <c r="M13" s="464"/>
      <c r="N13" s="464"/>
      <c r="O13" s="464"/>
      <c r="P13" s="464"/>
      <c r="Q13" s="94"/>
    </row>
    <row r="14" spans="1:17">
      <c r="A14" s="93"/>
      <c r="M14" s="464"/>
      <c r="N14" s="464"/>
      <c r="O14" s="464"/>
      <c r="P14" s="464"/>
      <c r="Q14" s="94"/>
    </row>
    <row r="15" spans="1:17">
      <c r="A15" s="93"/>
      <c r="M15" s="464"/>
      <c r="N15" s="464"/>
      <c r="O15" s="464"/>
      <c r="P15" s="464"/>
      <c r="Q15" s="94"/>
    </row>
    <row r="16" spans="1:17">
      <c r="A16" s="93"/>
      <c r="M16" s="464"/>
      <c r="N16" s="464"/>
      <c r="O16" s="464"/>
      <c r="P16" s="464"/>
      <c r="Q16" s="94"/>
    </row>
    <row r="17" spans="1:17">
      <c r="A17" s="93"/>
      <c r="M17" s="464"/>
      <c r="N17" s="464"/>
      <c r="O17" s="464"/>
      <c r="P17" s="464"/>
      <c r="Q17" s="94"/>
    </row>
    <row r="18" spans="1:17">
      <c r="A18" s="93"/>
      <c r="M18" s="464"/>
      <c r="N18" s="464"/>
      <c r="O18" s="464"/>
      <c r="P18" s="464"/>
      <c r="Q18" s="94"/>
    </row>
    <row r="19" spans="1:17">
      <c r="A19" s="93"/>
      <c r="M19" s="464"/>
      <c r="N19" s="464"/>
      <c r="O19" s="464"/>
      <c r="P19" s="464"/>
      <c r="Q19" s="94"/>
    </row>
    <row r="20" spans="1:17" ht="35.25" customHeight="1">
      <c r="A20" s="93"/>
      <c r="M20" s="464"/>
      <c r="N20" s="464"/>
      <c r="O20" s="464"/>
      <c r="P20" s="464"/>
      <c r="Q20" s="94"/>
    </row>
    <row r="21" spans="1:17" ht="53.25" customHeight="1">
      <c r="A21" s="93"/>
      <c r="M21" s="464"/>
      <c r="N21" s="464"/>
      <c r="O21" s="464"/>
      <c r="P21" s="464"/>
      <c r="Q21" s="94"/>
    </row>
    <row r="22" spans="1:17">
      <c r="A22" s="93"/>
      <c r="Q22" s="94"/>
    </row>
    <row r="23" spans="1:17">
      <c r="A23" s="93"/>
      <c r="B23" s="95" t="s">
        <v>257</v>
      </c>
      <c r="C23" s="95" t="s">
        <v>259</v>
      </c>
      <c r="D23" s="95" t="s">
        <v>258</v>
      </c>
      <c r="M23" s="462" t="s">
        <v>63</v>
      </c>
      <c r="N23" s="462"/>
      <c r="O23" s="462"/>
      <c r="P23" s="462"/>
      <c r="Q23" s="94"/>
    </row>
    <row r="24" spans="1:17" ht="15" customHeight="1">
      <c r="A24" s="93"/>
      <c r="B24" s="97" t="s">
        <v>286</v>
      </c>
      <c r="C24" s="104">
        <f>D24/D29</f>
        <v>0.2857142857142857</v>
      </c>
      <c r="D24" s="98">
        <v>4</v>
      </c>
      <c r="M24" s="464" t="s">
        <v>287</v>
      </c>
      <c r="N24" s="464"/>
      <c r="O24" s="464"/>
      <c r="P24" s="464"/>
      <c r="Q24" s="94"/>
    </row>
    <row r="25" spans="1:17" ht="15" customHeight="1">
      <c r="A25" s="93"/>
      <c r="B25" s="97" t="s">
        <v>288</v>
      </c>
      <c r="C25" s="104">
        <f>D25/D29</f>
        <v>7.1428571428571425E-2</v>
      </c>
      <c r="D25" s="98">
        <v>1</v>
      </c>
      <c r="M25" s="464"/>
      <c r="N25" s="464"/>
      <c r="O25" s="464"/>
      <c r="P25" s="464"/>
      <c r="Q25" s="94"/>
    </row>
    <row r="26" spans="1:17" ht="15" customHeight="1">
      <c r="A26" s="93"/>
      <c r="B26" s="97" t="s">
        <v>289</v>
      </c>
      <c r="C26" s="104">
        <f>D26/D29</f>
        <v>7.1428571428571425E-2</v>
      </c>
      <c r="D26" s="98">
        <v>1</v>
      </c>
      <c r="M26" s="464"/>
      <c r="N26" s="464"/>
      <c r="O26" s="464"/>
      <c r="P26" s="464"/>
      <c r="Q26" s="94"/>
    </row>
    <row r="27" spans="1:17" ht="15" customHeight="1">
      <c r="A27" s="93"/>
      <c r="B27" s="97" t="s">
        <v>290</v>
      </c>
      <c r="C27" s="104">
        <f>D27/D29</f>
        <v>0.42857142857142855</v>
      </c>
      <c r="D27" s="98">
        <v>6</v>
      </c>
      <c r="M27" s="464"/>
      <c r="N27" s="464"/>
      <c r="O27" s="464"/>
      <c r="P27" s="464"/>
      <c r="Q27" s="94"/>
    </row>
    <row r="28" spans="1:17">
      <c r="A28" s="93"/>
      <c r="B28" s="97" t="s">
        <v>291</v>
      </c>
      <c r="C28" s="104">
        <f>D28/D29</f>
        <v>0.14285714285714285</v>
      </c>
      <c r="D28" s="98">
        <v>2</v>
      </c>
      <c r="M28" s="464"/>
      <c r="N28" s="464"/>
      <c r="O28" s="464"/>
      <c r="P28" s="464"/>
      <c r="Q28" s="94"/>
    </row>
    <row r="29" spans="1:17">
      <c r="A29" s="93"/>
      <c r="B29" s="100" t="s">
        <v>71</v>
      </c>
      <c r="C29" s="105">
        <f>SUM(C24:C28)</f>
        <v>0.99999999999999978</v>
      </c>
      <c r="D29" s="101">
        <f>SUM(D24:D28)</f>
        <v>14</v>
      </c>
      <c r="M29" s="464"/>
      <c r="N29" s="464"/>
      <c r="O29" s="464"/>
      <c r="P29" s="464"/>
      <c r="Q29" s="94"/>
    </row>
    <row r="30" spans="1:17">
      <c r="A30" s="93"/>
      <c r="M30" s="464"/>
      <c r="N30" s="464"/>
      <c r="O30" s="464"/>
      <c r="P30" s="464"/>
      <c r="Q30" s="94"/>
    </row>
    <row r="31" spans="1:17">
      <c r="A31" s="93"/>
      <c r="M31" s="464"/>
      <c r="N31" s="464"/>
      <c r="O31" s="464"/>
      <c r="P31" s="464"/>
      <c r="Q31" s="94"/>
    </row>
    <row r="32" spans="1:17">
      <c r="A32" s="93"/>
      <c r="M32" s="464"/>
      <c r="N32" s="464"/>
      <c r="O32" s="464"/>
      <c r="P32" s="464"/>
      <c r="Q32" s="94"/>
    </row>
    <row r="33" spans="1:17">
      <c r="A33" s="93"/>
      <c r="M33" s="464"/>
      <c r="N33" s="464"/>
      <c r="O33" s="464"/>
      <c r="P33" s="464"/>
      <c r="Q33" s="94"/>
    </row>
    <row r="34" spans="1:17">
      <c r="A34" s="93"/>
      <c r="M34" s="464"/>
      <c r="N34" s="464"/>
      <c r="O34" s="464"/>
      <c r="P34" s="464"/>
      <c r="Q34" s="94"/>
    </row>
    <row r="35" spans="1:17">
      <c r="A35" s="93"/>
      <c r="M35" s="464"/>
      <c r="N35" s="464"/>
      <c r="O35" s="464"/>
      <c r="P35" s="464"/>
      <c r="Q35" s="94"/>
    </row>
    <row r="36" spans="1:17">
      <c r="A36" s="93"/>
      <c r="M36" s="464"/>
      <c r="N36" s="464"/>
      <c r="O36" s="464"/>
      <c r="P36" s="464"/>
      <c r="Q36" s="94"/>
    </row>
    <row r="37" spans="1:17">
      <c r="A37" s="93"/>
      <c r="M37" s="464"/>
      <c r="N37" s="464"/>
      <c r="O37" s="464"/>
      <c r="P37" s="464"/>
      <c r="Q37" s="94"/>
    </row>
    <row r="38" spans="1:17">
      <c r="A38" s="93"/>
      <c r="M38" s="464"/>
      <c r="N38" s="464"/>
      <c r="O38" s="464"/>
      <c r="P38" s="464"/>
      <c r="Q38" s="94"/>
    </row>
    <row r="39" spans="1:17">
      <c r="A39" s="93"/>
      <c r="Q39" s="94"/>
    </row>
    <row r="40" spans="1:17">
      <c r="A40" s="93"/>
      <c r="Q40" s="94"/>
    </row>
    <row r="41" spans="1:17">
      <c r="A41" s="93"/>
      <c r="Q41" s="94"/>
    </row>
    <row r="42" spans="1:17">
      <c r="A42" s="93"/>
      <c r="Q42" s="94"/>
    </row>
    <row r="43" spans="1:17">
      <c r="A43" s="93"/>
      <c r="M43" s="462" t="s">
        <v>63</v>
      </c>
      <c r="N43" s="462"/>
      <c r="O43" s="462"/>
      <c r="P43" s="462"/>
      <c r="Q43" s="94"/>
    </row>
    <row r="44" spans="1:17" ht="15" customHeight="1">
      <c r="A44" s="93"/>
      <c r="B44" s="96" t="s">
        <v>264</v>
      </c>
      <c r="C44" s="96" t="s">
        <v>259</v>
      </c>
      <c r="D44" s="96" t="s">
        <v>258</v>
      </c>
      <c r="M44" s="464" t="s">
        <v>292</v>
      </c>
      <c r="N44" s="464"/>
      <c r="O44" s="464"/>
      <c r="P44" s="464"/>
      <c r="Q44" s="94"/>
    </row>
    <row r="45" spans="1:17">
      <c r="A45" s="93"/>
      <c r="B45" s="97" t="s">
        <v>265</v>
      </c>
      <c r="C45" s="99">
        <f>D45/D47</f>
        <v>0.7142857142857143</v>
      </c>
      <c r="D45" s="131">
        <v>10</v>
      </c>
      <c r="M45" s="464"/>
      <c r="N45" s="464"/>
      <c r="O45" s="464"/>
      <c r="P45" s="464"/>
      <c r="Q45" s="94"/>
    </row>
    <row r="46" spans="1:17">
      <c r="A46" s="93"/>
      <c r="B46" s="97" t="s">
        <v>293</v>
      </c>
      <c r="C46" s="99">
        <f>D46/D47</f>
        <v>0.2857142857142857</v>
      </c>
      <c r="D46" s="131">
        <v>4</v>
      </c>
      <c r="M46" s="464"/>
      <c r="N46" s="464"/>
      <c r="O46" s="464"/>
      <c r="P46" s="464"/>
      <c r="Q46" s="94"/>
    </row>
    <row r="47" spans="1:17">
      <c r="A47" s="93"/>
      <c r="B47" s="100" t="s">
        <v>71</v>
      </c>
      <c r="C47" s="103">
        <f>SUM(C45:C46)</f>
        <v>1</v>
      </c>
      <c r="D47" s="101">
        <f>SUM(D45:D46)</f>
        <v>14</v>
      </c>
      <c r="M47" s="464"/>
      <c r="N47" s="464"/>
      <c r="O47" s="464"/>
      <c r="P47" s="464"/>
      <c r="Q47" s="94"/>
    </row>
    <row r="48" spans="1:17">
      <c r="A48" s="93"/>
      <c r="M48" s="464"/>
      <c r="N48" s="464"/>
      <c r="O48" s="464"/>
      <c r="P48" s="464"/>
      <c r="Q48" s="94"/>
    </row>
    <row r="49" spans="1:17">
      <c r="A49" s="93"/>
      <c r="M49" s="464"/>
      <c r="N49" s="464"/>
      <c r="O49" s="464"/>
      <c r="P49" s="464"/>
      <c r="Q49" s="94"/>
    </row>
    <row r="50" spans="1:17">
      <c r="A50" s="93"/>
      <c r="M50" s="464"/>
      <c r="N50" s="464"/>
      <c r="O50" s="464"/>
      <c r="P50" s="464"/>
      <c r="Q50" s="94"/>
    </row>
    <row r="51" spans="1:17">
      <c r="A51" s="93"/>
      <c r="M51" s="464"/>
      <c r="N51" s="464"/>
      <c r="O51" s="464"/>
      <c r="P51" s="464"/>
      <c r="Q51" s="94"/>
    </row>
    <row r="52" spans="1:17">
      <c r="A52" s="93"/>
      <c r="M52" s="464"/>
      <c r="N52" s="464"/>
      <c r="O52" s="464"/>
      <c r="P52" s="464"/>
      <c r="Q52" s="94"/>
    </row>
    <row r="53" spans="1:17">
      <c r="A53" s="93"/>
      <c r="Q53" s="94"/>
    </row>
    <row r="54" spans="1:17">
      <c r="A54" s="93"/>
      <c r="Q54" s="94"/>
    </row>
    <row r="55" spans="1:17">
      <c r="A55" s="93"/>
      <c r="Q55" s="94"/>
    </row>
    <row r="56" spans="1:17">
      <c r="A56" s="93"/>
      <c r="Q56" s="94"/>
    </row>
    <row r="57" spans="1:17">
      <c r="A57" s="93"/>
      <c r="Q57" s="94"/>
    </row>
    <row r="58" spans="1:17">
      <c r="A58" s="479" t="s">
        <v>365</v>
      </c>
      <c r="B58" s="480"/>
      <c r="C58" s="480"/>
      <c r="D58" s="480"/>
      <c r="E58" s="480"/>
      <c r="F58" s="480"/>
      <c r="G58" s="480"/>
      <c r="H58" s="480"/>
      <c r="I58" s="480"/>
      <c r="J58" s="480"/>
      <c r="K58" s="480"/>
      <c r="L58" s="480"/>
      <c r="M58" s="480"/>
      <c r="N58" s="480"/>
      <c r="O58" s="480"/>
      <c r="P58" s="480"/>
      <c r="Q58" s="481"/>
    </row>
    <row r="59" spans="1:17">
      <c r="A59" s="93"/>
      <c r="Q59" s="94"/>
    </row>
    <row r="60" spans="1:17">
      <c r="A60" s="93"/>
      <c r="B60" s="147" t="s">
        <v>279</v>
      </c>
      <c r="C60" s="147" t="s">
        <v>259</v>
      </c>
      <c r="D60" s="147" t="s">
        <v>258</v>
      </c>
      <c r="N60" s="462" t="s">
        <v>63</v>
      </c>
      <c r="O60" s="462"/>
      <c r="P60" s="462"/>
      <c r="Q60" s="463"/>
    </row>
    <row r="61" spans="1:17" ht="15" customHeight="1">
      <c r="A61" s="93"/>
      <c r="B61" s="97" t="s">
        <v>294</v>
      </c>
      <c r="C61" s="132">
        <f>D61/D75</f>
        <v>2.9411764705882353E-2</v>
      </c>
      <c r="D61" s="131">
        <v>1</v>
      </c>
      <c r="N61" s="482" t="s">
        <v>295</v>
      </c>
      <c r="O61" s="482"/>
      <c r="P61" s="482"/>
      <c r="Q61" s="483"/>
    </row>
    <row r="62" spans="1:17">
      <c r="A62" s="93"/>
      <c r="B62" s="97" t="s">
        <v>296</v>
      </c>
      <c r="C62" s="132">
        <v>0.03</v>
      </c>
      <c r="D62" s="131">
        <v>1</v>
      </c>
      <c r="N62" s="482"/>
      <c r="O62" s="482"/>
      <c r="P62" s="482"/>
      <c r="Q62" s="483"/>
    </row>
    <row r="63" spans="1:17">
      <c r="A63" s="93"/>
      <c r="B63" s="97" t="s">
        <v>297</v>
      </c>
      <c r="C63" s="132">
        <f>D63/D75</f>
        <v>8.8235294117647065E-2</v>
      </c>
      <c r="D63" s="131">
        <v>3</v>
      </c>
      <c r="N63" s="482"/>
      <c r="O63" s="482"/>
      <c r="P63" s="482"/>
      <c r="Q63" s="483"/>
    </row>
    <row r="64" spans="1:17">
      <c r="A64" s="93"/>
      <c r="B64" s="97" t="s">
        <v>298</v>
      </c>
      <c r="C64" s="132">
        <v>0.03</v>
      </c>
      <c r="D64" s="131">
        <v>1</v>
      </c>
      <c r="N64" s="482"/>
      <c r="O64" s="482"/>
      <c r="P64" s="482"/>
      <c r="Q64" s="483"/>
    </row>
    <row r="65" spans="1:17">
      <c r="A65" s="93"/>
      <c r="B65" s="97" t="s">
        <v>299</v>
      </c>
      <c r="C65" s="132">
        <v>0.03</v>
      </c>
      <c r="D65" s="131">
        <v>1</v>
      </c>
      <c r="N65" s="482"/>
      <c r="O65" s="482"/>
      <c r="P65" s="482"/>
      <c r="Q65" s="483"/>
    </row>
    <row r="66" spans="1:17">
      <c r="A66" s="93"/>
      <c r="B66" s="97" t="s">
        <v>300</v>
      </c>
      <c r="C66" s="132">
        <f>D66/D75</f>
        <v>0.26470588235294118</v>
      </c>
      <c r="D66" s="131">
        <v>9</v>
      </c>
      <c r="N66" s="482"/>
      <c r="O66" s="482"/>
      <c r="P66" s="482"/>
      <c r="Q66" s="483"/>
    </row>
    <row r="67" spans="1:17">
      <c r="A67" s="93"/>
      <c r="B67" s="97" t="s">
        <v>301</v>
      </c>
      <c r="C67" s="132">
        <v>0.03</v>
      </c>
      <c r="D67" s="131">
        <v>1</v>
      </c>
      <c r="N67" s="482"/>
      <c r="O67" s="482"/>
      <c r="P67" s="482"/>
      <c r="Q67" s="483"/>
    </row>
    <row r="68" spans="1:17">
      <c r="A68" s="93"/>
      <c r="B68" s="97" t="s">
        <v>302</v>
      </c>
      <c r="C68" s="132">
        <v>0.03</v>
      </c>
      <c r="D68" s="131">
        <v>1</v>
      </c>
      <c r="N68" s="482"/>
      <c r="O68" s="482"/>
      <c r="P68" s="482"/>
      <c r="Q68" s="483"/>
    </row>
    <row r="69" spans="1:17">
      <c r="A69" s="93"/>
      <c r="B69" s="97" t="s">
        <v>303</v>
      </c>
      <c r="C69" s="132">
        <v>0.03</v>
      </c>
      <c r="D69" s="131">
        <v>1</v>
      </c>
      <c r="N69" s="482"/>
      <c r="O69" s="482"/>
      <c r="P69" s="482"/>
      <c r="Q69" s="483"/>
    </row>
    <row r="70" spans="1:17">
      <c r="A70" s="93"/>
      <c r="B70" s="97" t="s">
        <v>304</v>
      </c>
      <c r="C70" s="132">
        <f>D70/D75</f>
        <v>0.17647058823529413</v>
      </c>
      <c r="D70" s="131">
        <v>6</v>
      </c>
      <c r="N70" s="482"/>
      <c r="O70" s="482"/>
      <c r="P70" s="482"/>
      <c r="Q70" s="483"/>
    </row>
    <row r="71" spans="1:17">
      <c r="A71" s="93"/>
      <c r="B71" s="97" t="s">
        <v>305</v>
      </c>
      <c r="C71" s="132">
        <v>0.17</v>
      </c>
      <c r="D71" s="131">
        <v>6</v>
      </c>
      <c r="N71" s="482"/>
      <c r="O71" s="482"/>
      <c r="P71" s="482"/>
      <c r="Q71" s="483"/>
    </row>
    <row r="72" spans="1:17">
      <c r="A72" s="93"/>
      <c r="B72" s="97" t="s">
        <v>306</v>
      </c>
      <c r="C72" s="132">
        <v>0.03</v>
      </c>
      <c r="D72" s="131">
        <v>1</v>
      </c>
      <c r="N72" s="482"/>
      <c r="O72" s="482"/>
      <c r="P72" s="482"/>
      <c r="Q72" s="483"/>
    </row>
    <row r="73" spans="1:17" ht="60.75" customHeight="1">
      <c r="A73" s="93"/>
      <c r="B73" s="148" t="s">
        <v>307</v>
      </c>
      <c r="C73" s="133">
        <v>0.03</v>
      </c>
      <c r="D73" s="131">
        <v>1</v>
      </c>
      <c r="N73" s="482"/>
      <c r="O73" s="482"/>
      <c r="P73" s="482"/>
      <c r="Q73" s="483"/>
    </row>
    <row r="74" spans="1:17">
      <c r="A74" s="93"/>
      <c r="B74" s="97" t="s">
        <v>284</v>
      </c>
      <c r="C74" s="132">
        <v>0.03</v>
      </c>
      <c r="D74" s="131">
        <v>1</v>
      </c>
      <c r="Q74" s="94"/>
    </row>
    <row r="75" spans="1:17">
      <c r="A75" s="93"/>
      <c r="B75" s="100" t="s">
        <v>71</v>
      </c>
      <c r="C75" s="134">
        <f>SUM(C61:C74)</f>
        <v>0.99882352941176489</v>
      </c>
      <c r="D75" s="135">
        <f>SUM(D61:D74)</f>
        <v>34</v>
      </c>
      <c r="Q75" s="94"/>
    </row>
    <row r="76" spans="1:17">
      <c r="A76" s="93"/>
      <c r="N76" s="462" t="s">
        <v>72</v>
      </c>
      <c r="O76" s="462"/>
      <c r="P76" s="462"/>
      <c r="Q76" s="463"/>
    </row>
    <row r="77" spans="1:17" ht="15" customHeight="1">
      <c r="A77" s="93"/>
      <c r="B77" s="96" t="s">
        <v>264</v>
      </c>
      <c r="C77" s="96" t="s">
        <v>259</v>
      </c>
      <c r="D77" s="96" t="s">
        <v>258</v>
      </c>
      <c r="N77" s="464" t="s">
        <v>308</v>
      </c>
      <c r="O77" s="464"/>
      <c r="P77" s="464"/>
      <c r="Q77" s="465"/>
    </row>
    <row r="78" spans="1:17">
      <c r="A78" s="93"/>
      <c r="B78" s="97" t="s">
        <v>27</v>
      </c>
      <c r="C78" s="99">
        <f>D78/D86</f>
        <v>8.5714285714285715E-2</v>
      </c>
      <c r="D78" s="97">
        <v>3</v>
      </c>
      <c r="N78" s="464"/>
      <c r="O78" s="464"/>
      <c r="P78" s="464"/>
      <c r="Q78" s="465"/>
    </row>
    <row r="79" spans="1:17">
      <c r="A79" s="93"/>
      <c r="B79" s="97" t="s">
        <v>309</v>
      </c>
      <c r="C79" s="99">
        <f>D79/D86</f>
        <v>2.8571428571428571E-2</v>
      </c>
      <c r="D79" s="97">
        <v>1</v>
      </c>
      <c r="N79" s="464"/>
      <c r="O79" s="464"/>
      <c r="P79" s="464"/>
      <c r="Q79" s="465"/>
    </row>
    <row r="80" spans="1:17">
      <c r="A80" s="93"/>
      <c r="B80" s="97" t="s">
        <v>310</v>
      </c>
      <c r="C80" s="99">
        <f>D80/D86</f>
        <v>0.14285714285714285</v>
      </c>
      <c r="D80" s="97">
        <v>5</v>
      </c>
      <c r="N80" s="464"/>
      <c r="O80" s="464"/>
      <c r="P80" s="464"/>
      <c r="Q80" s="465"/>
    </row>
    <row r="81" spans="1:17">
      <c r="A81" s="93"/>
      <c r="B81" s="97" t="s">
        <v>174</v>
      </c>
      <c r="C81" s="99">
        <f>D81/D86</f>
        <v>0.17142857142857143</v>
      </c>
      <c r="D81" s="97">
        <v>6</v>
      </c>
      <c r="N81" s="464"/>
      <c r="O81" s="464"/>
      <c r="P81" s="464"/>
      <c r="Q81" s="465"/>
    </row>
    <row r="82" spans="1:17">
      <c r="A82" s="93"/>
      <c r="B82" s="97" t="s">
        <v>262</v>
      </c>
      <c r="C82" s="99">
        <v>0.03</v>
      </c>
      <c r="D82" s="97">
        <v>1</v>
      </c>
      <c r="N82" s="464"/>
      <c r="O82" s="464"/>
      <c r="P82" s="464"/>
      <c r="Q82" s="465"/>
    </row>
    <row r="83" spans="1:17">
      <c r="A83" s="93"/>
      <c r="B83" s="97" t="s">
        <v>311</v>
      </c>
      <c r="C83" s="99">
        <v>0.03</v>
      </c>
      <c r="D83" s="97">
        <v>1</v>
      </c>
      <c r="N83" s="464"/>
      <c r="O83" s="464"/>
      <c r="P83" s="464"/>
      <c r="Q83" s="465"/>
    </row>
    <row r="84" spans="1:17">
      <c r="A84" s="93"/>
      <c r="B84" s="97" t="s">
        <v>263</v>
      </c>
      <c r="C84" s="99">
        <f>D84/D86</f>
        <v>0.4</v>
      </c>
      <c r="D84" s="97">
        <v>14</v>
      </c>
      <c r="N84" s="464"/>
      <c r="O84" s="464"/>
      <c r="P84" s="464"/>
      <c r="Q84" s="465"/>
    </row>
    <row r="85" spans="1:17">
      <c r="A85" s="93"/>
      <c r="B85" s="97" t="s">
        <v>92</v>
      </c>
      <c r="C85" s="99">
        <f>D85/D86</f>
        <v>0.11428571428571428</v>
      </c>
      <c r="D85" s="97">
        <v>4</v>
      </c>
      <c r="N85" s="464"/>
      <c r="O85" s="464"/>
      <c r="P85" s="464"/>
      <c r="Q85" s="465"/>
    </row>
    <row r="86" spans="1:17">
      <c r="A86" s="93"/>
      <c r="B86" s="100" t="s">
        <v>71</v>
      </c>
      <c r="C86" s="103">
        <f>SUM(C78:C85)</f>
        <v>1.0028571428571429</v>
      </c>
      <c r="D86" s="100">
        <f>SUM(D78:D85)</f>
        <v>35</v>
      </c>
      <c r="N86" s="464"/>
      <c r="O86" s="464"/>
      <c r="P86" s="464"/>
      <c r="Q86" s="465"/>
    </row>
    <row r="87" spans="1:17">
      <c r="A87" s="93"/>
      <c r="N87" s="464"/>
      <c r="O87" s="464"/>
      <c r="P87" s="464"/>
      <c r="Q87" s="465"/>
    </row>
    <row r="88" spans="1:17">
      <c r="A88" s="93"/>
      <c r="N88" s="464"/>
      <c r="O88" s="464"/>
      <c r="P88" s="464"/>
      <c r="Q88" s="465"/>
    </row>
    <row r="89" spans="1:17">
      <c r="A89" s="93"/>
      <c r="N89" s="464"/>
      <c r="O89" s="464"/>
      <c r="P89" s="464"/>
      <c r="Q89" s="465"/>
    </row>
    <row r="90" spans="1:17">
      <c r="A90" s="93"/>
      <c r="N90" s="464"/>
      <c r="O90" s="464"/>
      <c r="P90" s="464"/>
      <c r="Q90" s="465"/>
    </row>
    <row r="91" spans="1:17">
      <c r="A91" s="93"/>
      <c r="N91" s="464"/>
      <c r="O91" s="464"/>
      <c r="P91" s="464"/>
      <c r="Q91" s="465"/>
    </row>
    <row r="92" spans="1:17">
      <c r="A92" s="93"/>
      <c r="N92" s="464"/>
      <c r="O92" s="464"/>
      <c r="P92" s="464"/>
      <c r="Q92" s="465"/>
    </row>
    <row r="93" spans="1:17" ht="15.75" thickBot="1">
      <c r="A93" s="107"/>
      <c r="B93" s="108"/>
      <c r="C93" s="108"/>
      <c r="D93" s="108"/>
      <c r="E93" s="108"/>
      <c r="F93" s="108"/>
      <c r="G93" s="108"/>
      <c r="H93" s="108"/>
      <c r="I93" s="108"/>
      <c r="J93" s="108"/>
      <c r="K93" s="108"/>
      <c r="L93" s="108"/>
      <c r="M93" s="108"/>
      <c r="N93" s="108"/>
      <c r="O93" s="108"/>
      <c r="P93" s="108"/>
      <c r="Q93" s="109"/>
    </row>
    <row r="94" spans="1:17"/>
    <row r="95" spans="1:17" ht="15" customHeight="1"/>
    <row r="96" spans="1:17" ht="15" customHeight="1"/>
  </sheetData>
  <mergeCells count="12">
    <mergeCell ref="N77:Q92"/>
    <mergeCell ref="A1:Q1"/>
    <mergeCell ref="M3:P3"/>
    <mergeCell ref="M4:P21"/>
    <mergeCell ref="M23:P23"/>
    <mergeCell ref="M24:P38"/>
    <mergeCell ref="M43:P43"/>
    <mergeCell ref="M44:P52"/>
    <mergeCell ref="A58:Q58"/>
    <mergeCell ref="N60:Q60"/>
    <mergeCell ref="N61:Q73"/>
    <mergeCell ref="N76:Q7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PORTADA</vt:lpstr>
      <vt:lpstr>CIUDADANÍA</vt:lpstr>
      <vt:lpstr>Gráficos Ciudadanía </vt:lpstr>
      <vt:lpstr>CIUDADANÍA (DIGITAL)</vt:lpstr>
      <vt:lpstr>Gráficos C. Digital </vt:lpstr>
      <vt:lpstr>ORGANIZACIONES PRIVADAS </vt:lpstr>
      <vt:lpstr>Gráficos O. Privadas</vt:lpstr>
      <vt:lpstr>ENTIDADES PÚBLICAS</vt:lpstr>
      <vt:lpstr>Gráficas E. Públicas</vt:lpstr>
      <vt:lpstr>COLABORADORES</vt:lpstr>
      <vt:lpstr>Gráficos colaboradores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Julio</cp:lastModifiedBy>
  <dcterms:created xsi:type="dcterms:W3CDTF">2023-09-06T19:45:49Z</dcterms:created>
  <dcterms:modified xsi:type="dcterms:W3CDTF">2023-10-06T19:54:18Z</dcterms:modified>
</cp:coreProperties>
</file>